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Cawthorn_Lab Dropbox/Cawthorn_Lab_Manuscripts/2022 - Sex differences paper/Final_files_for_eLife/Figure 2 Source data/"/>
    </mc:Choice>
  </mc:AlternateContent>
  <xr:revisionPtr revIDLastSave="0" documentId="13_ncr:1_{B01252B0-ACF5-744B-8F20-0C7A904A9D03}" xr6:coauthVersionLast="47" xr6:coauthVersionMax="47" xr10:uidLastSave="{00000000-0000-0000-0000-000000000000}"/>
  <bookViews>
    <workbookView xWindow="480" yWindow="1000" windowWidth="25040" windowHeight="13920" activeTab="1" xr2:uid="{353602A4-C69A-F942-91CC-D1C990C5E96A}"/>
  </bookViews>
  <sheets>
    <sheet name="Figures 2A-F" sheetId="7" r:id="rId1"/>
    <sheet name="Figure 2G" sheetId="8" r:id="rId2"/>
    <sheet name="Figure 2I" sheetId="3" r:id="rId3"/>
    <sheet name="Figure 2J" sheetId="4" r:id="rId4"/>
    <sheet name="Figure 2L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9" l="1"/>
  <c r="C59" i="9"/>
  <c r="B59" i="9"/>
  <c r="D58" i="9"/>
  <c r="C58" i="9"/>
  <c r="B58" i="9"/>
  <c r="T56" i="9"/>
  <c r="S56" i="9"/>
  <c r="R56" i="9"/>
  <c r="T55" i="9"/>
  <c r="F111" i="9" s="1"/>
  <c r="S55" i="9"/>
  <c r="E111" i="9" s="1"/>
  <c r="I111" i="9" s="1"/>
  <c r="R55" i="9"/>
  <c r="D111" i="9" s="1"/>
  <c r="K55" i="9"/>
  <c r="J55" i="9"/>
  <c r="I55" i="9"/>
  <c r="T54" i="9"/>
  <c r="F110" i="9" s="1"/>
  <c r="S54" i="9"/>
  <c r="E110" i="9" s="1"/>
  <c r="R54" i="9"/>
  <c r="D110" i="9" s="1"/>
  <c r="K54" i="9"/>
  <c r="J54" i="9"/>
  <c r="I54" i="9"/>
  <c r="T53" i="9"/>
  <c r="F109" i="9" s="1"/>
  <c r="S53" i="9"/>
  <c r="E109" i="9" s="1"/>
  <c r="R53" i="9"/>
  <c r="D109" i="9" s="1"/>
  <c r="K53" i="9"/>
  <c r="J53" i="9"/>
  <c r="I53" i="9"/>
  <c r="T52" i="9"/>
  <c r="F108" i="9" s="1"/>
  <c r="S52" i="9"/>
  <c r="E108" i="9" s="1"/>
  <c r="R52" i="9"/>
  <c r="D108" i="9" s="1"/>
  <c r="K52" i="9"/>
  <c r="J52" i="9"/>
  <c r="I52" i="9"/>
  <c r="T51" i="9"/>
  <c r="F107" i="9" s="1"/>
  <c r="S51" i="9"/>
  <c r="E107" i="9" s="1"/>
  <c r="I107" i="9" s="1"/>
  <c r="R51" i="9"/>
  <c r="D107" i="9" s="1"/>
  <c r="K51" i="9"/>
  <c r="J51" i="9"/>
  <c r="I51" i="9"/>
  <c r="T50" i="9"/>
  <c r="F106" i="9" s="1"/>
  <c r="S50" i="9"/>
  <c r="E106" i="9" s="1"/>
  <c r="R50" i="9"/>
  <c r="D106" i="9" s="1"/>
  <c r="K50" i="9"/>
  <c r="J50" i="9"/>
  <c r="I50" i="9"/>
  <c r="T49" i="9"/>
  <c r="F105" i="9" s="1"/>
  <c r="S49" i="9"/>
  <c r="E105" i="9" s="1"/>
  <c r="I105" i="9" s="1"/>
  <c r="R49" i="9"/>
  <c r="D105" i="9" s="1"/>
  <c r="K49" i="9"/>
  <c r="J49" i="9"/>
  <c r="I49" i="9"/>
  <c r="T48" i="9"/>
  <c r="F98" i="9" s="1"/>
  <c r="S48" i="9"/>
  <c r="E98" i="9" s="1"/>
  <c r="R48" i="9"/>
  <c r="D98" i="9" s="1"/>
  <c r="K48" i="9"/>
  <c r="J48" i="9"/>
  <c r="I48" i="9"/>
  <c r="T47" i="9"/>
  <c r="F97" i="9" s="1"/>
  <c r="S47" i="9"/>
  <c r="E97" i="9" s="1"/>
  <c r="I97" i="9" s="1"/>
  <c r="R47" i="9"/>
  <c r="D97" i="9" s="1"/>
  <c r="K47" i="9"/>
  <c r="J47" i="9"/>
  <c r="I47" i="9"/>
  <c r="T46" i="9"/>
  <c r="F96" i="9" s="1"/>
  <c r="S46" i="9"/>
  <c r="E96" i="9" s="1"/>
  <c r="R46" i="9"/>
  <c r="D96" i="9" s="1"/>
  <c r="K46" i="9"/>
  <c r="J46" i="9"/>
  <c r="I46" i="9"/>
  <c r="T45" i="9"/>
  <c r="F95" i="9" s="1"/>
  <c r="S45" i="9"/>
  <c r="E95" i="9" s="1"/>
  <c r="R45" i="9"/>
  <c r="D95" i="9" s="1"/>
  <c r="K45" i="9"/>
  <c r="J45" i="9"/>
  <c r="I45" i="9"/>
  <c r="T44" i="9"/>
  <c r="F94" i="9" s="1"/>
  <c r="S44" i="9"/>
  <c r="E94" i="9" s="1"/>
  <c r="R44" i="9"/>
  <c r="D94" i="9" s="1"/>
  <c r="K44" i="9"/>
  <c r="J44" i="9"/>
  <c r="I44" i="9"/>
  <c r="U43" i="9"/>
  <c r="T43" i="9"/>
  <c r="F93" i="9" s="1"/>
  <c r="S43" i="9"/>
  <c r="E93" i="9" s="1"/>
  <c r="R43" i="9"/>
  <c r="D93" i="9" s="1"/>
  <c r="K43" i="9"/>
  <c r="J43" i="9"/>
  <c r="I43" i="9"/>
  <c r="T42" i="9"/>
  <c r="F92" i="9" s="1"/>
  <c r="S42" i="9"/>
  <c r="E92" i="9" s="1"/>
  <c r="R42" i="9"/>
  <c r="D92" i="9" s="1"/>
  <c r="K42" i="9"/>
  <c r="J42" i="9"/>
  <c r="I42" i="9"/>
  <c r="T41" i="9"/>
  <c r="S41" i="9"/>
  <c r="R41" i="9"/>
  <c r="U41" i="9" s="1"/>
  <c r="I41" i="9"/>
  <c r="T40" i="9"/>
  <c r="F87" i="9" s="1"/>
  <c r="S40" i="9"/>
  <c r="E87" i="9" s="1"/>
  <c r="R40" i="9"/>
  <c r="D87" i="9" s="1"/>
  <c r="K40" i="9"/>
  <c r="J40" i="9"/>
  <c r="I40" i="9"/>
  <c r="U39" i="9"/>
  <c r="T39" i="9"/>
  <c r="F86" i="9" s="1"/>
  <c r="S39" i="9"/>
  <c r="E86" i="9" s="1"/>
  <c r="R39" i="9"/>
  <c r="D86" i="9" s="1"/>
  <c r="K39" i="9"/>
  <c r="J39" i="9"/>
  <c r="I39" i="9"/>
  <c r="T38" i="9"/>
  <c r="F85" i="9" s="1"/>
  <c r="S38" i="9"/>
  <c r="E85" i="9" s="1"/>
  <c r="R38" i="9"/>
  <c r="D85" i="9" s="1"/>
  <c r="K38" i="9"/>
  <c r="J38" i="9"/>
  <c r="I38" i="9"/>
  <c r="T37" i="9"/>
  <c r="F84" i="9" s="1"/>
  <c r="S37" i="9"/>
  <c r="E84" i="9" s="1"/>
  <c r="R37" i="9"/>
  <c r="D84" i="9" s="1"/>
  <c r="K37" i="9"/>
  <c r="J37" i="9"/>
  <c r="I37" i="9"/>
  <c r="T36" i="9"/>
  <c r="F83" i="9" s="1"/>
  <c r="S36" i="9"/>
  <c r="E83" i="9" s="1"/>
  <c r="R36" i="9"/>
  <c r="D83" i="9" s="1"/>
  <c r="K36" i="9"/>
  <c r="J36" i="9"/>
  <c r="I36" i="9"/>
  <c r="U35" i="9"/>
  <c r="T35" i="9"/>
  <c r="F76" i="9" s="1"/>
  <c r="S35" i="9"/>
  <c r="E76" i="9" s="1"/>
  <c r="I76" i="9" s="1"/>
  <c r="R35" i="9"/>
  <c r="D76" i="9" s="1"/>
  <c r="K35" i="9"/>
  <c r="J35" i="9"/>
  <c r="I35" i="9"/>
  <c r="T34" i="9"/>
  <c r="F75" i="9" s="1"/>
  <c r="S34" i="9"/>
  <c r="E75" i="9" s="1"/>
  <c r="R34" i="9"/>
  <c r="D75" i="9" s="1"/>
  <c r="K34" i="9"/>
  <c r="J34" i="9"/>
  <c r="I34" i="9"/>
  <c r="T33" i="9"/>
  <c r="F74" i="9" s="1"/>
  <c r="S33" i="9"/>
  <c r="R33" i="9"/>
  <c r="D74" i="9" s="1"/>
  <c r="K33" i="9"/>
  <c r="J33" i="9"/>
  <c r="I33" i="9"/>
  <c r="T32" i="9"/>
  <c r="F73" i="9" s="1"/>
  <c r="S32" i="9"/>
  <c r="E73" i="9" s="1"/>
  <c r="R32" i="9"/>
  <c r="K32" i="9"/>
  <c r="J32" i="9"/>
  <c r="I32" i="9"/>
  <c r="T31" i="9"/>
  <c r="S31" i="9"/>
  <c r="R31" i="9"/>
  <c r="T30" i="9"/>
  <c r="F104" i="9" s="1"/>
  <c r="S30" i="9"/>
  <c r="E104" i="9" s="1"/>
  <c r="R30" i="9"/>
  <c r="D104" i="9" s="1"/>
  <c r="K30" i="9"/>
  <c r="J30" i="9"/>
  <c r="I30" i="9"/>
  <c r="T29" i="9"/>
  <c r="F103" i="9" s="1"/>
  <c r="S29" i="9"/>
  <c r="E103" i="9" s="1"/>
  <c r="I103" i="9" s="1"/>
  <c r="R29" i="9"/>
  <c r="D103" i="9" s="1"/>
  <c r="K29" i="9"/>
  <c r="J29" i="9"/>
  <c r="I29" i="9"/>
  <c r="T28" i="9"/>
  <c r="F102" i="9" s="1"/>
  <c r="S28" i="9"/>
  <c r="E102" i="9" s="1"/>
  <c r="R28" i="9"/>
  <c r="D102" i="9" s="1"/>
  <c r="K28" i="9"/>
  <c r="J28" i="9"/>
  <c r="I28" i="9"/>
  <c r="T27" i="9"/>
  <c r="F101" i="9" s="1"/>
  <c r="S27" i="9"/>
  <c r="E101" i="9" s="1"/>
  <c r="I101" i="9" s="1"/>
  <c r="R27" i="9"/>
  <c r="D101" i="9" s="1"/>
  <c r="K27" i="9"/>
  <c r="J27" i="9"/>
  <c r="I27" i="9"/>
  <c r="T26" i="9"/>
  <c r="F100" i="9" s="1"/>
  <c r="S26" i="9"/>
  <c r="E100" i="9" s="1"/>
  <c r="R26" i="9"/>
  <c r="D100" i="9" s="1"/>
  <c r="K26" i="9"/>
  <c r="J26" i="9"/>
  <c r="I26" i="9"/>
  <c r="U25" i="9"/>
  <c r="T25" i="9"/>
  <c r="F99" i="9" s="1"/>
  <c r="S25" i="9"/>
  <c r="E99" i="9" s="1"/>
  <c r="R25" i="9"/>
  <c r="D99" i="9" s="1"/>
  <c r="K25" i="9"/>
  <c r="J25" i="9"/>
  <c r="I25" i="9"/>
  <c r="T24" i="9"/>
  <c r="F91" i="9" s="1"/>
  <c r="S24" i="9"/>
  <c r="E91" i="9" s="1"/>
  <c r="R24" i="9"/>
  <c r="D91" i="9" s="1"/>
  <c r="K24" i="9"/>
  <c r="J24" i="9"/>
  <c r="I24" i="9"/>
  <c r="T23" i="9"/>
  <c r="F90" i="9" s="1"/>
  <c r="S23" i="9"/>
  <c r="E90" i="9" s="1"/>
  <c r="R23" i="9"/>
  <c r="D90" i="9" s="1"/>
  <c r="K23" i="9"/>
  <c r="J23" i="9"/>
  <c r="I23" i="9"/>
  <c r="T22" i="9"/>
  <c r="F89" i="9" s="1"/>
  <c r="S22" i="9"/>
  <c r="E89" i="9" s="1"/>
  <c r="R22" i="9"/>
  <c r="D89" i="9" s="1"/>
  <c r="K22" i="9"/>
  <c r="J22" i="9"/>
  <c r="I22" i="9"/>
  <c r="U21" i="9"/>
  <c r="T21" i="9"/>
  <c r="F88" i="9" s="1"/>
  <c r="S21" i="9"/>
  <c r="E88" i="9" s="1"/>
  <c r="I88" i="9" s="1"/>
  <c r="R21" i="9"/>
  <c r="D88" i="9" s="1"/>
  <c r="K21" i="9"/>
  <c r="J21" i="9"/>
  <c r="I21" i="9"/>
  <c r="T20" i="9"/>
  <c r="S20" i="9"/>
  <c r="R20" i="9"/>
  <c r="T19" i="9"/>
  <c r="F82" i="9" s="1"/>
  <c r="S19" i="9"/>
  <c r="E82" i="9" s="1"/>
  <c r="I82" i="9" s="1"/>
  <c r="R19" i="9"/>
  <c r="D82" i="9" s="1"/>
  <c r="K19" i="9"/>
  <c r="J19" i="9"/>
  <c r="I19" i="9"/>
  <c r="T18" i="9"/>
  <c r="F81" i="9" s="1"/>
  <c r="S18" i="9"/>
  <c r="E81" i="9" s="1"/>
  <c r="R18" i="9"/>
  <c r="D81" i="9" s="1"/>
  <c r="K18" i="9"/>
  <c r="J18" i="9"/>
  <c r="I18" i="9"/>
  <c r="T17" i="9"/>
  <c r="F80" i="9" s="1"/>
  <c r="S17" i="9"/>
  <c r="E80" i="9" s="1"/>
  <c r="R17" i="9"/>
  <c r="D80" i="9" s="1"/>
  <c r="K17" i="9"/>
  <c r="J17" i="9"/>
  <c r="I17" i="9"/>
  <c r="T16" i="9"/>
  <c r="F79" i="9" s="1"/>
  <c r="S16" i="9"/>
  <c r="E79" i="9" s="1"/>
  <c r="R16" i="9"/>
  <c r="D79" i="9" s="1"/>
  <c r="K16" i="9"/>
  <c r="J16" i="9"/>
  <c r="I16" i="9"/>
  <c r="U15" i="9"/>
  <c r="T15" i="9"/>
  <c r="F78" i="9" s="1"/>
  <c r="S15" i="9"/>
  <c r="E78" i="9" s="1"/>
  <c r="R15" i="9"/>
  <c r="D78" i="9" s="1"/>
  <c r="K15" i="9"/>
  <c r="J15" i="9"/>
  <c r="I15" i="9"/>
  <c r="T14" i="9"/>
  <c r="F77" i="9" s="1"/>
  <c r="S14" i="9"/>
  <c r="E77" i="9" s="1"/>
  <c r="R14" i="9"/>
  <c r="D77" i="9" s="1"/>
  <c r="K14" i="9"/>
  <c r="J14" i="9"/>
  <c r="I14" i="9"/>
  <c r="T13" i="9"/>
  <c r="F72" i="9" s="1"/>
  <c r="S13" i="9"/>
  <c r="U13" i="9" s="1"/>
  <c r="R13" i="9"/>
  <c r="D72" i="9" s="1"/>
  <c r="K13" i="9"/>
  <c r="J13" i="9"/>
  <c r="I13" i="9"/>
  <c r="T12" i="9"/>
  <c r="F71" i="9" s="1"/>
  <c r="S12" i="9"/>
  <c r="E71" i="9" s="1"/>
  <c r="I71" i="9" s="1"/>
  <c r="R12" i="9"/>
  <c r="D71" i="9" s="1"/>
  <c r="K12" i="9"/>
  <c r="J12" i="9"/>
  <c r="I12" i="9"/>
  <c r="T11" i="9"/>
  <c r="F70" i="9" s="1"/>
  <c r="S11" i="9"/>
  <c r="E70" i="9" s="1"/>
  <c r="I70" i="9" s="1"/>
  <c r="R11" i="9"/>
  <c r="V11" i="9" s="1"/>
  <c r="K11" i="9"/>
  <c r="J11" i="9"/>
  <c r="I11" i="9"/>
  <c r="T10" i="9"/>
  <c r="F69" i="9" s="1"/>
  <c r="S10" i="9"/>
  <c r="W10" i="9" s="1"/>
  <c r="R10" i="9"/>
  <c r="K10" i="9"/>
  <c r="J10" i="9"/>
  <c r="I10" i="9"/>
  <c r="T9" i="9"/>
  <c r="F68" i="9" s="1"/>
  <c r="S9" i="9"/>
  <c r="E68" i="9" s="1"/>
  <c r="I68" i="9" s="1"/>
  <c r="R9" i="9"/>
  <c r="D68" i="9" s="1"/>
  <c r="K9" i="9"/>
  <c r="J9" i="9"/>
  <c r="I9" i="9"/>
  <c r="T8" i="9"/>
  <c r="F67" i="9" s="1"/>
  <c r="S8" i="9"/>
  <c r="E67" i="9" s="1"/>
  <c r="R8" i="9"/>
  <c r="D67" i="9" s="1"/>
  <c r="K8" i="9"/>
  <c r="J8" i="9"/>
  <c r="I8" i="9"/>
  <c r="T7" i="9"/>
  <c r="F66" i="9" s="1"/>
  <c r="S7" i="9"/>
  <c r="E66" i="9" s="1"/>
  <c r="R7" i="9"/>
  <c r="K7" i="9"/>
  <c r="J7" i="9"/>
  <c r="I7" i="9"/>
  <c r="T6" i="9"/>
  <c r="F65" i="9" s="1"/>
  <c r="S6" i="9"/>
  <c r="E65" i="9" s="1"/>
  <c r="I65" i="9" s="1"/>
  <c r="R6" i="9"/>
  <c r="V6" i="9" s="1"/>
  <c r="K6" i="9"/>
  <c r="J6" i="9"/>
  <c r="I6" i="9"/>
  <c r="T5" i="9"/>
  <c r="S5" i="9"/>
  <c r="R5" i="9"/>
  <c r="V7" i="9" l="1"/>
  <c r="I67" i="9"/>
  <c r="Q67" i="9" s="1"/>
  <c r="W9" i="9"/>
  <c r="V10" i="9"/>
  <c r="I78" i="9"/>
  <c r="Q78" i="9" s="1"/>
  <c r="I90" i="9"/>
  <c r="Q90" i="9" s="1"/>
  <c r="I99" i="9"/>
  <c r="Q99" i="9" s="1"/>
  <c r="V32" i="9"/>
  <c r="I84" i="9"/>
  <c r="Q84" i="9" s="1"/>
  <c r="I86" i="9"/>
  <c r="I93" i="9"/>
  <c r="U51" i="9"/>
  <c r="U54" i="9"/>
  <c r="U11" i="9"/>
  <c r="I80" i="9"/>
  <c r="Q80" i="9" s="1"/>
  <c r="Q82" i="9"/>
  <c r="Q101" i="9"/>
  <c r="Q103" i="9"/>
  <c r="I95" i="9"/>
  <c r="Q95" i="9" s="1"/>
  <c r="U53" i="9"/>
  <c r="Q68" i="9"/>
  <c r="Q71" i="9"/>
  <c r="Q105" i="9"/>
  <c r="U7" i="9"/>
  <c r="Q70" i="9"/>
  <c r="U19" i="9"/>
  <c r="Q88" i="9"/>
  <c r="U29" i="9"/>
  <c r="U33" i="9"/>
  <c r="U47" i="9"/>
  <c r="I109" i="9"/>
  <c r="H74" i="9"/>
  <c r="O74" i="9" s="1"/>
  <c r="I66" i="9"/>
  <c r="Q66" i="9" s="1"/>
  <c r="H68" i="9"/>
  <c r="O68" i="9" s="1"/>
  <c r="G68" i="9"/>
  <c r="M68" i="9" s="1"/>
  <c r="H71" i="9"/>
  <c r="O71" i="9" s="1"/>
  <c r="G71" i="9"/>
  <c r="M71" i="9" s="1"/>
  <c r="I73" i="9"/>
  <c r="Q73" i="9" s="1"/>
  <c r="Q65" i="9"/>
  <c r="H67" i="9"/>
  <c r="O67" i="9" s="1"/>
  <c r="G67" i="9"/>
  <c r="M67" i="9" s="1"/>
  <c r="H72" i="9"/>
  <c r="O72" i="9" s="1"/>
  <c r="H77" i="9"/>
  <c r="O77" i="9" s="1"/>
  <c r="G77" i="9"/>
  <c r="M77" i="9" s="1"/>
  <c r="V18" i="9"/>
  <c r="W23" i="9"/>
  <c r="W7" i="9"/>
  <c r="V8" i="9"/>
  <c r="U9" i="9"/>
  <c r="W11" i="9"/>
  <c r="V12" i="9"/>
  <c r="W15" i="9"/>
  <c r="V16" i="9"/>
  <c r="U17" i="9"/>
  <c r="U6" i="9"/>
  <c r="W8" i="9"/>
  <c r="V9" i="9"/>
  <c r="U10" i="9"/>
  <c r="W12" i="9"/>
  <c r="V13" i="9"/>
  <c r="U14" i="9"/>
  <c r="I79" i="9"/>
  <c r="Q79" i="9" s="1"/>
  <c r="W16" i="9"/>
  <c r="G80" i="9"/>
  <c r="M80" i="9" s="1"/>
  <c r="H80" i="9"/>
  <c r="O80" i="9" s="1"/>
  <c r="V17" i="9"/>
  <c r="U18" i="9"/>
  <c r="I89" i="9"/>
  <c r="Q89" i="9" s="1"/>
  <c r="W22" i="9"/>
  <c r="H90" i="9"/>
  <c r="O90" i="9" s="1"/>
  <c r="G90" i="9"/>
  <c r="M90" i="9" s="1"/>
  <c r="V23" i="9"/>
  <c r="U24" i="9"/>
  <c r="I100" i="9"/>
  <c r="Q100" i="9" s="1"/>
  <c r="W26" i="9"/>
  <c r="H101" i="9"/>
  <c r="O101" i="9" s="1"/>
  <c r="G101" i="9"/>
  <c r="M101" i="9" s="1"/>
  <c r="V27" i="9"/>
  <c r="U28" i="9"/>
  <c r="I104" i="9"/>
  <c r="Q104" i="9" s="1"/>
  <c r="W30" i="9"/>
  <c r="W32" i="9"/>
  <c r="V33" i="9"/>
  <c r="U34" i="9"/>
  <c r="I83" i="9"/>
  <c r="Q83" i="9" s="1"/>
  <c r="W36" i="9"/>
  <c r="G84" i="9"/>
  <c r="M84" i="9" s="1"/>
  <c r="H84" i="9"/>
  <c r="O84" i="9" s="1"/>
  <c r="V37" i="9"/>
  <c r="U38" i="9"/>
  <c r="I87" i="9"/>
  <c r="Q87" i="9" s="1"/>
  <c r="W40" i="9"/>
  <c r="U42" i="9"/>
  <c r="I94" i="9"/>
  <c r="Q94" i="9" s="1"/>
  <c r="W44" i="9"/>
  <c r="H95" i="9"/>
  <c r="O95" i="9" s="1"/>
  <c r="G95" i="9"/>
  <c r="M95" i="9" s="1"/>
  <c r="V45" i="9"/>
  <c r="U46" i="9"/>
  <c r="I98" i="9"/>
  <c r="Q98" i="9" s="1"/>
  <c r="W48" i="9"/>
  <c r="H105" i="9"/>
  <c r="O105" i="9" s="1"/>
  <c r="G105" i="9"/>
  <c r="M105" i="9" s="1"/>
  <c r="V49" i="9"/>
  <c r="U50" i="9"/>
  <c r="I108" i="9"/>
  <c r="Q108" i="9" s="1"/>
  <c r="W52" i="9"/>
  <c r="H109" i="9"/>
  <c r="O109" i="9" s="1"/>
  <c r="G109" i="9"/>
  <c r="M109" i="9" s="1"/>
  <c r="V53" i="9"/>
  <c r="D69" i="9"/>
  <c r="E72" i="9"/>
  <c r="I72" i="9" s="1"/>
  <c r="Q72" i="9" s="1"/>
  <c r="D73" i="9"/>
  <c r="Q109" i="9"/>
  <c r="W53" i="9"/>
  <c r="H110" i="9"/>
  <c r="O110" i="9" s="1"/>
  <c r="G110" i="9"/>
  <c r="M110" i="9" s="1"/>
  <c r="V54" i="9"/>
  <c r="U55" i="9"/>
  <c r="D65" i="9"/>
  <c r="D66" i="9"/>
  <c r="E69" i="9"/>
  <c r="I69" i="9" s="1"/>
  <c r="Q69" i="9" s="1"/>
  <c r="D70" i="9"/>
  <c r="W17" i="9"/>
  <c r="V24" i="9"/>
  <c r="W27" i="9"/>
  <c r="V28" i="9"/>
  <c r="H75" i="9"/>
  <c r="O75" i="9" s="1"/>
  <c r="G75" i="9"/>
  <c r="M75" i="9" s="1"/>
  <c r="H85" i="9"/>
  <c r="O85" i="9" s="1"/>
  <c r="G85" i="9"/>
  <c r="M85" i="9" s="1"/>
  <c r="G92" i="9"/>
  <c r="M92" i="9" s="1"/>
  <c r="H92" i="9"/>
  <c r="O92" i="9" s="1"/>
  <c r="V42" i="9"/>
  <c r="W45" i="9"/>
  <c r="G96" i="9"/>
  <c r="M96" i="9" s="1"/>
  <c r="H96" i="9"/>
  <c r="O96" i="9" s="1"/>
  <c r="V46" i="9"/>
  <c r="W49" i="9"/>
  <c r="H106" i="9"/>
  <c r="O106" i="9" s="1"/>
  <c r="G106" i="9"/>
  <c r="M106" i="9" s="1"/>
  <c r="V50" i="9"/>
  <c r="W6" i="9"/>
  <c r="U8" i="9"/>
  <c r="U12" i="9"/>
  <c r="I77" i="9"/>
  <c r="Q77" i="9" s="1"/>
  <c r="W14" i="9"/>
  <c r="H78" i="9"/>
  <c r="O78" i="9" s="1"/>
  <c r="G78" i="9"/>
  <c r="M78" i="9" s="1"/>
  <c r="V15" i="9"/>
  <c r="U16" i="9"/>
  <c r="I81" i="9"/>
  <c r="Q81" i="9" s="1"/>
  <c r="W18" i="9"/>
  <c r="H82" i="9"/>
  <c r="O82" i="9" s="1"/>
  <c r="G82" i="9"/>
  <c r="M82" i="9" s="1"/>
  <c r="V19" i="9"/>
  <c r="G88" i="9"/>
  <c r="M88" i="9" s="1"/>
  <c r="H88" i="9"/>
  <c r="O88" i="9" s="1"/>
  <c r="V21" i="9"/>
  <c r="U22" i="9"/>
  <c r="I91" i="9"/>
  <c r="Q91" i="9" s="1"/>
  <c r="W24" i="9"/>
  <c r="H99" i="9"/>
  <c r="O99" i="9" s="1"/>
  <c r="G99" i="9"/>
  <c r="M99" i="9" s="1"/>
  <c r="V25" i="9"/>
  <c r="U26" i="9"/>
  <c r="I102" i="9"/>
  <c r="Q102" i="9" s="1"/>
  <c r="W28" i="9"/>
  <c r="H103" i="9"/>
  <c r="O103" i="9" s="1"/>
  <c r="G103" i="9"/>
  <c r="M103" i="9" s="1"/>
  <c r="V29" i="9"/>
  <c r="U30" i="9"/>
  <c r="U32" i="9"/>
  <c r="I75" i="9"/>
  <c r="Q75" i="9" s="1"/>
  <c r="W34" i="9"/>
  <c r="G76" i="9"/>
  <c r="M76" i="9" s="1"/>
  <c r="H76" i="9"/>
  <c r="O76" i="9" s="1"/>
  <c r="V35" i="9"/>
  <c r="U36" i="9"/>
  <c r="I85" i="9"/>
  <c r="Q85" i="9" s="1"/>
  <c r="W38" i="9"/>
  <c r="H86" i="9"/>
  <c r="O86" i="9" s="1"/>
  <c r="G86" i="9"/>
  <c r="M86" i="9" s="1"/>
  <c r="V39" i="9"/>
  <c r="U40" i="9"/>
  <c r="I92" i="9"/>
  <c r="Q92" i="9" s="1"/>
  <c r="W42" i="9"/>
  <c r="H93" i="9"/>
  <c r="O93" i="9" s="1"/>
  <c r="G93" i="9"/>
  <c r="M93" i="9" s="1"/>
  <c r="V43" i="9"/>
  <c r="U44" i="9"/>
  <c r="I96" i="9"/>
  <c r="Q96" i="9" s="1"/>
  <c r="W46" i="9"/>
  <c r="H97" i="9"/>
  <c r="O97" i="9" s="1"/>
  <c r="G97" i="9"/>
  <c r="M97" i="9" s="1"/>
  <c r="V47" i="9"/>
  <c r="U48" i="9"/>
  <c r="I106" i="9"/>
  <c r="Q106" i="9" s="1"/>
  <c r="W50" i="9"/>
  <c r="H107" i="9"/>
  <c r="O107" i="9" s="1"/>
  <c r="G107" i="9"/>
  <c r="M107" i="9" s="1"/>
  <c r="V51" i="9"/>
  <c r="U52" i="9"/>
  <c r="I110" i="9"/>
  <c r="Q110" i="9" s="1"/>
  <c r="W54" i="9"/>
  <c r="H111" i="9"/>
  <c r="O111" i="9" s="1"/>
  <c r="G111" i="9"/>
  <c r="M111" i="9" s="1"/>
  <c r="V55" i="9"/>
  <c r="E74" i="9"/>
  <c r="I74" i="9" s="1"/>
  <c r="Q74" i="9" s="1"/>
  <c r="W13" i="9"/>
  <c r="V14" i="9"/>
  <c r="H81" i="9"/>
  <c r="O81" i="9" s="1"/>
  <c r="G81" i="9"/>
  <c r="M81" i="9" s="1"/>
  <c r="H91" i="9"/>
  <c r="O91" i="9" s="1"/>
  <c r="G91" i="9"/>
  <c r="M91" i="9" s="1"/>
  <c r="H102" i="9"/>
  <c r="O102" i="9" s="1"/>
  <c r="G102" i="9"/>
  <c r="M102" i="9" s="1"/>
  <c r="W33" i="9"/>
  <c r="V34" i="9"/>
  <c r="W37" i="9"/>
  <c r="V38" i="9"/>
  <c r="H79" i="9"/>
  <c r="O79" i="9" s="1"/>
  <c r="G79" i="9"/>
  <c r="M79" i="9" s="1"/>
  <c r="W19" i="9"/>
  <c r="W21" i="9"/>
  <c r="H89" i="9"/>
  <c r="O89" i="9" s="1"/>
  <c r="G89" i="9"/>
  <c r="M89" i="9" s="1"/>
  <c r="V22" i="9"/>
  <c r="U23" i="9"/>
  <c r="W25" i="9"/>
  <c r="G100" i="9"/>
  <c r="M100" i="9" s="1"/>
  <c r="H100" i="9"/>
  <c r="O100" i="9" s="1"/>
  <c r="V26" i="9"/>
  <c r="U27" i="9"/>
  <c r="W29" i="9"/>
  <c r="G104" i="9"/>
  <c r="M104" i="9" s="1"/>
  <c r="H104" i="9"/>
  <c r="O104" i="9" s="1"/>
  <c r="V30" i="9"/>
  <c r="Q76" i="9"/>
  <c r="W35" i="9"/>
  <c r="H83" i="9"/>
  <c r="O83" i="9" s="1"/>
  <c r="G83" i="9"/>
  <c r="M83" i="9" s="1"/>
  <c r="V36" i="9"/>
  <c r="U37" i="9"/>
  <c r="Q86" i="9"/>
  <c r="W39" i="9"/>
  <c r="H87" i="9"/>
  <c r="O87" i="9" s="1"/>
  <c r="G87" i="9"/>
  <c r="M87" i="9" s="1"/>
  <c r="V40" i="9"/>
  <c r="Q93" i="9"/>
  <c r="W43" i="9"/>
  <c r="H94" i="9"/>
  <c r="O94" i="9" s="1"/>
  <c r="G94" i="9"/>
  <c r="M94" i="9" s="1"/>
  <c r="V44" i="9"/>
  <c r="U45" i="9"/>
  <c r="Q97" i="9"/>
  <c r="W47" i="9"/>
  <c r="H98" i="9"/>
  <c r="O98" i="9" s="1"/>
  <c r="G98" i="9"/>
  <c r="M98" i="9" s="1"/>
  <c r="V48" i="9"/>
  <c r="U49" i="9"/>
  <c r="Q107" i="9"/>
  <c r="W51" i="9"/>
  <c r="G108" i="9"/>
  <c r="M108" i="9" s="1"/>
  <c r="H108" i="9"/>
  <c r="O108" i="9" s="1"/>
  <c r="V52" i="9"/>
  <c r="Q111" i="9"/>
  <c r="W55" i="9"/>
  <c r="G72" i="9" l="1"/>
  <c r="M72" i="9" s="1"/>
  <c r="G74" i="9"/>
  <c r="M74" i="9" s="1"/>
  <c r="H65" i="9"/>
  <c r="G65" i="9"/>
  <c r="H70" i="9"/>
  <c r="O70" i="9" s="1"/>
  <c r="G70" i="9"/>
  <c r="M70" i="9" s="1"/>
  <c r="G69" i="9"/>
  <c r="M69" i="9" s="1"/>
  <c r="H69" i="9"/>
  <c r="O69" i="9" s="1"/>
  <c r="H66" i="9"/>
  <c r="O66" i="9" s="1"/>
  <c r="G66" i="9"/>
  <c r="M66" i="9" s="1"/>
  <c r="G73" i="9"/>
  <c r="M73" i="9" s="1"/>
  <c r="H73" i="9"/>
  <c r="O73" i="9" s="1"/>
  <c r="P65" i="9"/>
  <c r="L65" i="9" l="1"/>
  <c r="M65" i="9"/>
  <c r="O65" i="9"/>
  <c r="N65" i="9"/>
  <c r="EL12" i="8" l="1"/>
  <c r="DC12" i="8"/>
  <c r="BT12" i="8"/>
  <c r="AK12" i="8"/>
  <c r="EK5" i="8"/>
  <c r="EJ5" i="8"/>
  <c r="EI5" i="8"/>
  <c r="EH5" i="8"/>
  <c r="EG5" i="8"/>
  <c r="EF5" i="8"/>
  <c r="EE5" i="8"/>
  <c r="ED5" i="8"/>
  <c r="EC5" i="8"/>
  <c r="EB5" i="8"/>
  <c r="EA5" i="8"/>
  <c r="DZ5" i="8"/>
  <c r="DY5" i="8"/>
  <c r="DX5" i="8"/>
  <c r="DW5" i="8"/>
  <c r="DV5" i="8"/>
  <c r="DU5" i="8"/>
  <c r="DT5" i="8"/>
  <c r="DS5" i="8"/>
  <c r="DR5" i="8"/>
  <c r="DQ5" i="8"/>
  <c r="DP5" i="8"/>
  <c r="DO5" i="8"/>
  <c r="DN5" i="8"/>
  <c r="DM5" i="8"/>
  <c r="DL5" i="8"/>
  <c r="DK5" i="8"/>
  <c r="DJ5" i="8"/>
  <c r="DI5" i="8"/>
  <c r="DH5" i="8"/>
  <c r="DG5" i="8"/>
  <c r="DF5" i="8"/>
  <c r="DE5" i="8"/>
  <c r="DD5" i="8"/>
  <c r="DB5" i="8"/>
  <c r="DA5" i="8"/>
  <c r="CZ5" i="8"/>
  <c r="CY5" i="8"/>
  <c r="CX5" i="8"/>
  <c r="CW5" i="8"/>
  <c r="CV5" i="8"/>
  <c r="CU5" i="8"/>
  <c r="CT5" i="8"/>
  <c r="CS5" i="8"/>
  <c r="CR5" i="8"/>
  <c r="CQ5" i="8"/>
  <c r="CP5" i="8"/>
  <c r="CO5" i="8"/>
  <c r="CN5" i="8"/>
  <c r="CM5" i="8"/>
  <c r="CL5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HB59" i="7"/>
  <c r="HA59" i="7"/>
  <c r="GZ59" i="7"/>
  <c r="GY59" i="7"/>
  <c r="GX59" i="7"/>
  <c r="GW59" i="7"/>
  <c r="GV59" i="7"/>
  <c r="GU59" i="7"/>
  <c r="GT59" i="7"/>
  <c r="GS59" i="7"/>
  <c r="GR59" i="7"/>
  <c r="GQ59" i="7"/>
  <c r="GP59" i="7"/>
  <c r="GO59" i="7"/>
  <c r="GN59" i="7"/>
  <c r="GM59" i="7"/>
  <c r="GL59" i="7"/>
  <c r="GK59" i="7"/>
  <c r="GJ59" i="7"/>
  <c r="GI59" i="7"/>
  <c r="GH59" i="7"/>
  <c r="GG59" i="7"/>
  <c r="GF59" i="7"/>
  <c r="GE59" i="7"/>
  <c r="GD59" i="7"/>
  <c r="GC59" i="7"/>
  <c r="GB59" i="7"/>
  <c r="GA59" i="7"/>
  <c r="FZ59" i="7"/>
  <c r="FY59" i="7"/>
  <c r="FX59" i="7"/>
  <c r="FW59" i="7"/>
  <c r="FV59" i="7"/>
  <c r="FU59" i="7"/>
  <c r="FT59" i="7"/>
  <c r="FS59" i="7"/>
  <c r="FR59" i="7"/>
  <c r="FQ59" i="7"/>
  <c r="FP59" i="7"/>
  <c r="FO59" i="7"/>
  <c r="FN59" i="7"/>
  <c r="FM59" i="7"/>
  <c r="FL59" i="7"/>
  <c r="FK59" i="7"/>
  <c r="FJ59" i="7"/>
  <c r="FI59" i="7"/>
  <c r="FH59" i="7"/>
  <c r="FG59" i="7"/>
  <c r="FF59" i="7"/>
  <c r="FE59" i="7"/>
  <c r="FD59" i="7"/>
  <c r="FC59" i="7"/>
  <c r="FB59" i="7"/>
  <c r="FA59" i="7"/>
  <c r="EZ59" i="7"/>
  <c r="EY59" i="7"/>
  <c r="EX59" i="7"/>
  <c r="EW59" i="7"/>
  <c r="EV59" i="7"/>
  <c r="EU59" i="7"/>
  <c r="ET59" i="7"/>
  <c r="ES59" i="7"/>
  <c r="ER59" i="7"/>
  <c r="EQ59" i="7"/>
  <c r="EP59" i="7"/>
  <c r="EO59" i="7"/>
  <c r="EN59" i="7"/>
  <c r="EM59" i="7"/>
  <c r="EL59" i="7"/>
  <c r="EK59" i="7"/>
  <c r="EJ59" i="7"/>
  <c r="EI59" i="7"/>
  <c r="EH59" i="7"/>
  <c r="EG59" i="7"/>
  <c r="EF59" i="7"/>
  <c r="EE59" i="7"/>
  <c r="ED59" i="7"/>
  <c r="EC59" i="7"/>
  <c r="EB59" i="7"/>
  <c r="EA59" i="7"/>
  <c r="DZ59" i="7"/>
  <c r="DY59" i="7"/>
  <c r="DX59" i="7"/>
  <c r="DW59" i="7"/>
  <c r="DV59" i="7"/>
  <c r="DU59" i="7"/>
  <c r="DT59" i="7"/>
  <c r="DS59" i="7"/>
  <c r="DR59" i="7"/>
  <c r="DQ59" i="7"/>
  <c r="DP59" i="7"/>
  <c r="DO59" i="7"/>
  <c r="DN59" i="7"/>
  <c r="DM59" i="7"/>
  <c r="DL59" i="7"/>
  <c r="DK59" i="7"/>
  <c r="DJ59" i="7"/>
  <c r="DI59" i="7"/>
  <c r="DH59" i="7"/>
  <c r="DG59" i="7"/>
  <c r="DF59" i="7"/>
  <c r="DE59" i="7"/>
  <c r="DD59" i="7"/>
  <c r="DC59" i="7"/>
  <c r="DB59" i="7"/>
  <c r="DA59" i="7"/>
  <c r="CZ59" i="7"/>
  <c r="CY59" i="7"/>
  <c r="CX59" i="7"/>
  <c r="CW59" i="7"/>
  <c r="CV59" i="7"/>
  <c r="CU59" i="7"/>
  <c r="CT59" i="7"/>
  <c r="CS59" i="7"/>
  <c r="CR59" i="7"/>
  <c r="CQ59" i="7"/>
  <c r="CP59" i="7"/>
  <c r="CO59" i="7"/>
  <c r="CN59" i="7"/>
  <c r="CM59" i="7"/>
  <c r="CL59" i="7"/>
  <c r="CK59" i="7"/>
  <c r="CJ59" i="7"/>
  <c r="CI59" i="7"/>
  <c r="CH59" i="7"/>
  <c r="CG59" i="7"/>
  <c r="CF59" i="7"/>
  <c r="CE59" i="7"/>
  <c r="CD59" i="7"/>
  <c r="CC59" i="7"/>
  <c r="CB59" i="7"/>
  <c r="CA59" i="7"/>
  <c r="BZ59" i="7"/>
  <c r="BY59" i="7"/>
  <c r="BX59" i="7"/>
  <c r="BW59" i="7"/>
  <c r="BV59" i="7"/>
  <c r="BU59" i="7"/>
  <c r="BT59" i="7"/>
  <c r="BS59" i="7"/>
  <c r="BR59" i="7"/>
  <c r="BQ59" i="7"/>
  <c r="BP59" i="7"/>
  <c r="BO59" i="7"/>
  <c r="BN59" i="7"/>
  <c r="BM59" i="7"/>
  <c r="BL59" i="7"/>
  <c r="BK59" i="7"/>
  <c r="BJ59" i="7"/>
  <c r="BI59" i="7"/>
  <c r="BH59" i="7"/>
  <c r="BG59" i="7"/>
  <c r="BF59" i="7"/>
  <c r="BE59" i="7"/>
  <c r="BD59" i="7"/>
  <c r="BC59" i="7"/>
  <c r="BB59" i="7"/>
  <c r="BA59" i="7"/>
  <c r="AZ59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HB58" i="7"/>
  <c r="HA58" i="7"/>
  <c r="GZ58" i="7"/>
  <c r="GY58" i="7"/>
  <c r="GX58" i="7"/>
  <c r="GW58" i="7"/>
  <c r="GV58" i="7"/>
  <c r="GU58" i="7"/>
  <c r="GT58" i="7"/>
  <c r="GS58" i="7"/>
  <c r="GR58" i="7"/>
  <c r="GQ58" i="7"/>
  <c r="GP58" i="7"/>
  <c r="GO58" i="7"/>
  <c r="GN58" i="7"/>
  <c r="GM58" i="7"/>
  <c r="GL58" i="7"/>
  <c r="GK58" i="7"/>
  <c r="GJ58" i="7"/>
  <c r="GI58" i="7"/>
  <c r="GH58" i="7"/>
  <c r="GG58" i="7"/>
  <c r="GF58" i="7"/>
  <c r="GE58" i="7"/>
  <c r="GD58" i="7"/>
  <c r="GC58" i="7"/>
  <c r="GB58" i="7"/>
  <c r="GA58" i="7"/>
  <c r="FZ58" i="7"/>
  <c r="FY58" i="7"/>
  <c r="FX58" i="7"/>
  <c r="FW58" i="7"/>
  <c r="FV58" i="7"/>
  <c r="FU58" i="7"/>
  <c r="FT58" i="7"/>
  <c r="FS58" i="7"/>
  <c r="FR58" i="7"/>
  <c r="FQ58" i="7"/>
  <c r="FP58" i="7"/>
  <c r="FO58" i="7"/>
  <c r="FN58" i="7"/>
  <c r="FM58" i="7"/>
  <c r="FL58" i="7"/>
  <c r="FK58" i="7"/>
  <c r="FJ58" i="7"/>
  <c r="FI58" i="7"/>
  <c r="FH58" i="7"/>
  <c r="FG58" i="7"/>
  <c r="FF58" i="7"/>
  <c r="FE58" i="7"/>
  <c r="FD58" i="7"/>
  <c r="FC58" i="7"/>
  <c r="FB58" i="7"/>
  <c r="FA58" i="7"/>
  <c r="EZ58" i="7"/>
  <c r="EY58" i="7"/>
  <c r="EX58" i="7"/>
  <c r="EW58" i="7"/>
  <c r="EV58" i="7"/>
  <c r="EU58" i="7"/>
  <c r="ET58" i="7"/>
  <c r="ES58" i="7"/>
  <c r="ER58" i="7"/>
  <c r="EQ58" i="7"/>
  <c r="EP58" i="7"/>
  <c r="EO58" i="7"/>
  <c r="EN58" i="7"/>
  <c r="EM58" i="7"/>
  <c r="EL58" i="7"/>
  <c r="EK58" i="7"/>
  <c r="EJ58" i="7"/>
  <c r="EI58" i="7"/>
  <c r="EH58" i="7"/>
  <c r="EG58" i="7"/>
  <c r="EF58" i="7"/>
  <c r="EE58" i="7"/>
  <c r="ED58" i="7"/>
  <c r="EC58" i="7"/>
  <c r="EB58" i="7"/>
  <c r="EA58" i="7"/>
  <c r="DZ58" i="7"/>
  <c r="DY58" i="7"/>
  <c r="DX58" i="7"/>
  <c r="DW58" i="7"/>
  <c r="DV58" i="7"/>
  <c r="DU58" i="7"/>
  <c r="DT58" i="7"/>
  <c r="DS58" i="7"/>
  <c r="DR58" i="7"/>
  <c r="DQ58" i="7"/>
  <c r="DP58" i="7"/>
  <c r="DO58" i="7"/>
  <c r="DN58" i="7"/>
  <c r="DM58" i="7"/>
  <c r="DL58" i="7"/>
  <c r="DK58" i="7"/>
  <c r="DJ58" i="7"/>
  <c r="DI58" i="7"/>
  <c r="DH58" i="7"/>
  <c r="DG58" i="7"/>
  <c r="DF58" i="7"/>
  <c r="DE58" i="7"/>
  <c r="DD58" i="7"/>
  <c r="DC58" i="7"/>
  <c r="DB58" i="7"/>
  <c r="DA58" i="7"/>
  <c r="CZ58" i="7"/>
  <c r="CY58" i="7"/>
  <c r="CX58" i="7"/>
  <c r="CW58" i="7"/>
  <c r="CV58" i="7"/>
  <c r="CU58" i="7"/>
  <c r="CT58" i="7"/>
  <c r="CS58" i="7"/>
  <c r="CR58" i="7"/>
  <c r="CQ58" i="7"/>
  <c r="CP58" i="7"/>
  <c r="CO58" i="7"/>
  <c r="CN58" i="7"/>
  <c r="CM58" i="7"/>
  <c r="CL58" i="7"/>
  <c r="CK58" i="7"/>
  <c r="CJ58" i="7"/>
  <c r="CI58" i="7"/>
  <c r="CH58" i="7"/>
  <c r="CG58" i="7"/>
  <c r="CF58" i="7"/>
  <c r="CE58" i="7"/>
  <c r="CD58" i="7"/>
  <c r="CC58" i="7"/>
  <c r="CB58" i="7"/>
  <c r="CA58" i="7"/>
  <c r="BZ58" i="7"/>
  <c r="BY58" i="7"/>
  <c r="BX58" i="7"/>
  <c r="BW58" i="7"/>
  <c r="BV58" i="7"/>
  <c r="BU58" i="7"/>
  <c r="BT58" i="7"/>
  <c r="BS58" i="7"/>
  <c r="BR58" i="7"/>
  <c r="BQ58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V58" i="7"/>
  <c r="AU58" i="7"/>
  <c r="AT58" i="7"/>
  <c r="AS58" i="7"/>
  <c r="AR58" i="7"/>
  <c r="AQ58" i="7"/>
  <c r="AP58" i="7"/>
  <c r="AO58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HB57" i="7"/>
  <c r="HA57" i="7"/>
  <c r="GZ57" i="7"/>
  <c r="GY57" i="7"/>
  <c r="GX57" i="7"/>
  <c r="GW57" i="7"/>
  <c r="GV57" i="7"/>
  <c r="GU57" i="7"/>
  <c r="GT57" i="7"/>
  <c r="GS57" i="7"/>
  <c r="GR57" i="7"/>
  <c r="GQ57" i="7"/>
  <c r="GP57" i="7"/>
  <c r="GO57" i="7"/>
  <c r="GN57" i="7"/>
  <c r="GM57" i="7"/>
  <c r="GL57" i="7"/>
  <c r="GK57" i="7"/>
  <c r="GJ57" i="7"/>
  <c r="GI57" i="7"/>
  <c r="GH57" i="7"/>
  <c r="GG57" i="7"/>
  <c r="GF57" i="7"/>
  <c r="GE57" i="7"/>
  <c r="GD57" i="7"/>
  <c r="GC57" i="7"/>
  <c r="GB57" i="7"/>
  <c r="GA57" i="7"/>
  <c r="FZ57" i="7"/>
  <c r="FY57" i="7"/>
  <c r="FX57" i="7"/>
  <c r="FW57" i="7"/>
  <c r="FV57" i="7"/>
  <c r="FU57" i="7"/>
  <c r="FT57" i="7"/>
  <c r="FS57" i="7"/>
  <c r="FR57" i="7"/>
  <c r="FQ57" i="7"/>
  <c r="FP57" i="7"/>
  <c r="FO57" i="7"/>
  <c r="FN57" i="7"/>
  <c r="FM57" i="7"/>
  <c r="FL57" i="7"/>
  <c r="FK57" i="7"/>
  <c r="FJ57" i="7"/>
  <c r="FI57" i="7"/>
  <c r="FH57" i="7"/>
  <c r="FG57" i="7"/>
  <c r="FF57" i="7"/>
  <c r="FE57" i="7"/>
  <c r="FD57" i="7"/>
  <c r="FC57" i="7"/>
  <c r="FB57" i="7"/>
  <c r="FA57" i="7"/>
  <c r="EZ57" i="7"/>
  <c r="EY57" i="7"/>
  <c r="EX57" i="7"/>
  <c r="EW57" i="7"/>
  <c r="EV57" i="7"/>
  <c r="EU57" i="7"/>
  <c r="ET57" i="7"/>
  <c r="ES57" i="7"/>
  <c r="ER57" i="7"/>
  <c r="EQ57" i="7"/>
  <c r="EP57" i="7"/>
  <c r="EO57" i="7"/>
  <c r="EN57" i="7"/>
  <c r="EM57" i="7"/>
  <c r="EL57" i="7"/>
  <c r="EK57" i="7"/>
  <c r="EJ57" i="7"/>
  <c r="EI57" i="7"/>
  <c r="EH57" i="7"/>
  <c r="EG57" i="7"/>
  <c r="EF57" i="7"/>
  <c r="EE57" i="7"/>
  <c r="ED57" i="7"/>
  <c r="EC57" i="7"/>
  <c r="EB57" i="7"/>
  <c r="EA57" i="7"/>
  <c r="DZ57" i="7"/>
  <c r="DY57" i="7"/>
  <c r="DX57" i="7"/>
  <c r="DW57" i="7"/>
  <c r="DV57" i="7"/>
  <c r="DU57" i="7"/>
  <c r="DT57" i="7"/>
  <c r="DS57" i="7"/>
  <c r="DR57" i="7"/>
  <c r="DQ57" i="7"/>
  <c r="DP57" i="7"/>
  <c r="DO57" i="7"/>
  <c r="DN57" i="7"/>
  <c r="DM57" i="7"/>
  <c r="DL57" i="7"/>
  <c r="DK57" i="7"/>
  <c r="DJ57" i="7"/>
  <c r="DI57" i="7"/>
  <c r="DH57" i="7"/>
  <c r="DG57" i="7"/>
  <c r="DF57" i="7"/>
  <c r="DE57" i="7"/>
  <c r="DD57" i="7"/>
  <c r="DC57" i="7"/>
  <c r="DB57" i="7"/>
  <c r="DA57" i="7"/>
  <c r="CZ57" i="7"/>
  <c r="CY57" i="7"/>
  <c r="CX57" i="7"/>
  <c r="CW57" i="7"/>
  <c r="CV57" i="7"/>
  <c r="CU57" i="7"/>
  <c r="CT57" i="7"/>
  <c r="CS57" i="7"/>
  <c r="CR57" i="7"/>
  <c r="CQ57" i="7"/>
  <c r="CP57" i="7"/>
  <c r="CO57" i="7"/>
  <c r="CN57" i="7"/>
  <c r="CM57" i="7"/>
  <c r="CL57" i="7"/>
  <c r="CK57" i="7"/>
  <c r="CJ57" i="7"/>
  <c r="CI57" i="7"/>
  <c r="CH57" i="7"/>
  <c r="CG57" i="7"/>
  <c r="CF57" i="7"/>
  <c r="CE57" i="7"/>
  <c r="CD57" i="7"/>
  <c r="CC57" i="7"/>
  <c r="CB57" i="7"/>
  <c r="CA57" i="7"/>
  <c r="BZ57" i="7"/>
  <c r="BY57" i="7"/>
  <c r="BX57" i="7"/>
  <c r="BW57" i="7"/>
  <c r="BV57" i="7"/>
  <c r="BU57" i="7"/>
  <c r="BT57" i="7"/>
  <c r="BS57" i="7"/>
  <c r="BR57" i="7"/>
  <c r="BQ57" i="7"/>
  <c r="BP57" i="7"/>
  <c r="BO57" i="7"/>
  <c r="BN57" i="7"/>
  <c r="BM57" i="7"/>
  <c r="BL57" i="7"/>
  <c r="BK57" i="7"/>
  <c r="BJ57" i="7"/>
  <c r="BI57" i="7"/>
  <c r="BH57" i="7"/>
  <c r="BG57" i="7"/>
  <c r="BF57" i="7"/>
  <c r="BE57" i="7"/>
  <c r="BD57" i="7"/>
  <c r="BC57" i="7"/>
  <c r="BB57" i="7"/>
  <c r="BA57" i="7"/>
  <c r="AZ57" i="7"/>
  <c r="AY57" i="7"/>
  <c r="AX57" i="7"/>
  <c r="AW57" i="7"/>
  <c r="AV57" i="7"/>
  <c r="AU57" i="7"/>
  <c r="AT57" i="7"/>
  <c r="AS57" i="7"/>
  <c r="AR57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57" i="7"/>
  <c r="HB56" i="7"/>
  <c r="HA56" i="7"/>
  <c r="GZ56" i="7"/>
  <c r="GY56" i="7"/>
  <c r="GX56" i="7"/>
  <c r="GW56" i="7"/>
  <c r="GV56" i="7"/>
  <c r="GU56" i="7"/>
  <c r="GT56" i="7"/>
  <c r="GS56" i="7"/>
  <c r="GR56" i="7"/>
  <c r="GQ56" i="7"/>
  <c r="GP56" i="7"/>
  <c r="GO56" i="7"/>
  <c r="GN56" i="7"/>
  <c r="GM56" i="7"/>
  <c r="GL56" i="7"/>
  <c r="GK56" i="7"/>
  <c r="GJ56" i="7"/>
  <c r="GI56" i="7"/>
  <c r="GH56" i="7"/>
  <c r="GG56" i="7"/>
  <c r="GF56" i="7"/>
  <c r="GE56" i="7"/>
  <c r="GD56" i="7"/>
  <c r="GC56" i="7"/>
  <c r="GB56" i="7"/>
  <c r="GA56" i="7"/>
  <c r="FZ56" i="7"/>
  <c r="FY56" i="7"/>
  <c r="FX56" i="7"/>
  <c r="FW56" i="7"/>
  <c r="FV56" i="7"/>
  <c r="FU56" i="7"/>
  <c r="FT56" i="7"/>
  <c r="FS56" i="7"/>
  <c r="FR56" i="7"/>
  <c r="FQ56" i="7"/>
  <c r="FP56" i="7"/>
  <c r="FO56" i="7"/>
  <c r="FN56" i="7"/>
  <c r="FM56" i="7"/>
  <c r="FL56" i="7"/>
  <c r="FK56" i="7"/>
  <c r="FJ56" i="7"/>
  <c r="FI56" i="7"/>
  <c r="FH56" i="7"/>
  <c r="FG56" i="7"/>
  <c r="FF56" i="7"/>
  <c r="FE56" i="7"/>
  <c r="FD56" i="7"/>
  <c r="FC56" i="7"/>
  <c r="FB56" i="7"/>
  <c r="FA56" i="7"/>
  <c r="EZ56" i="7"/>
  <c r="EY56" i="7"/>
  <c r="EX56" i="7"/>
  <c r="EW56" i="7"/>
  <c r="EV56" i="7"/>
  <c r="EU56" i="7"/>
  <c r="ET56" i="7"/>
  <c r="ES56" i="7"/>
  <c r="ER56" i="7"/>
  <c r="EQ56" i="7"/>
  <c r="EP56" i="7"/>
  <c r="EO56" i="7"/>
  <c r="EN56" i="7"/>
  <c r="EM56" i="7"/>
  <c r="EL56" i="7"/>
  <c r="EK56" i="7"/>
  <c r="EJ56" i="7"/>
  <c r="EI56" i="7"/>
  <c r="EH56" i="7"/>
  <c r="EG56" i="7"/>
  <c r="EF56" i="7"/>
  <c r="EE56" i="7"/>
  <c r="ED56" i="7"/>
  <c r="EC56" i="7"/>
  <c r="EB56" i="7"/>
  <c r="EA56" i="7"/>
  <c r="DZ56" i="7"/>
  <c r="DY56" i="7"/>
  <c r="DX56" i="7"/>
  <c r="DW56" i="7"/>
  <c r="DV56" i="7"/>
  <c r="DU56" i="7"/>
  <c r="DT56" i="7"/>
  <c r="DS56" i="7"/>
  <c r="DR56" i="7"/>
  <c r="DQ56" i="7"/>
  <c r="DP56" i="7"/>
  <c r="DO56" i="7"/>
  <c r="DN56" i="7"/>
  <c r="DM56" i="7"/>
  <c r="DL56" i="7"/>
  <c r="DK56" i="7"/>
  <c r="DJ56" i="7"/>
  <c r="DI56" i="7"/>
  <c r="DH56" i="7"/>
  <c r="DG56" i="7"/>
  <c r="DF56" i="7"/>
  <c r="DE56" i="7"/>
  <c r="DD56" i="7"/>
  <c r="DC56" i="7"/>
  <c r="DB56" i="7"/>
  <c r="DA56" i="7"/>
  <c r="CZ56" i="7"/>
  <c r="CY56" i="7"/>
  <c r="CX56" i="7"/>
  <c r="CW56" i="7"/>
  <c r="CV56" i="7"/>
  <c r="CU56" i="7"/>
  <c r="CT56" i="7"/>
  <c r="CS56" i="7"/>
  <c r="CR56" i="7"/>
  <c r="CQ56" i="7"/>
  <c r="CP56" i="7"/>
  <c r="CO56" i="7"/>
  <c r="CN56" i="7"/>
  <c r="CM56" i="7"/>
  <c r="CL56" i="7"/>
  <c r="CK56" i="7"/>
  <c r="CJ56" i="7"/>
  <c r="CI56" i="7"/>
  <c r="CH56" i="7"/>
  <c r="CG56" i="7"/>
  <c r="CF56" i="7"/>
  <c r="CE56" i="7"/>
  <c r="CD56" i="7"/>
  <c r="CC56" i="7"/>
  <c r="CB56" i="7"/>
  <c r="CA56" i="7"/>
  <c r="BZ56" i="7"/>
  <c r="BY56" i="7"/>
  <c r="BX56" i="7"/>
  <c r="BW56" i="7"/>
  <c r="BV56" i="7"/>
  <c r="BU56" i="7"/>
  <c r="BT56" i="7"/>
  <c r="BS56" i="7"/>
  <c r="BR56" i="7"/>
  <c r="BQ56" i="7"/>
  <c r="BP56" i="7"/>
  <c r="BO56" i="7"/>
  <c r="BN56" i="7"/>
  <c r="BM56" i="7"/>
  <c r="BL56" i="7"/>
  <c r="BK56" i="7"/>
  <c r="BJ56" i="7"/>
  <c r="BI56" i="7"/>
  <c r="BH56" i="7"/>
  <c r="BG56" i="7"/>
  <c r="BF56" i="7"/>
  <c r="BE56" i="7"/>
  <c r="BD56" i="7"/>
  <c r="BC56" i="7"/>
  <c r="BB56" i="7"/>
  <c r="BA56" i="7"/>
  <c r="AZ56" i="7"/>
  <c r="AY56" i="7"/>
  <c r="AX56" i="7"/>
  <c r="AW56" i="7"/>
  <c r="AV56" i="7"/>
  <c r="AU56" i="7"/>
  <c r="AT56" i="7"/>
  <c r="AS56" i="7"/>
  <c r="AR56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HB55" i="7"/>
  <c r="HA55" i="7"/>
  <c r="GZ55" i="7"/>
  <c r="GY55" i="7"/>
  <c r="GX55" i="7"/>
  <c r="GW55" i="7"/>
  <c r="GV55" i="7"/>
  <c r="GU55" i="7"/>
  <c r="GT55" i="7"/>
  <c r="GS55" i="7"/>
  <c r="GR55" i="7"/>
  <c r="GQ55" i="7"/>
  <c r="GP55" i="7"/>
  <c r="GO55" i="7"/>
  <c r="GN55" i="7"/>
  <c r="GM55" i="7"/>
  <c r="GL55" i="7"/>
  <c r="GK55" i="7"/>
  <c r="GJ55" i="7"/>
  <c r="GI55" i="7"/>
  <c r="GH55" i="7"/>
  <c r="GG55" i="7"/>
  <c r="GF55" i="7"/>
  <c r="GE55" i="7"/>
  <c r="GD55" i="7"/>
  <c r="GC55" i="7"/>
  <c r="GB55" i="7"/>
  <c r="GA55" i="7"/>
  <c r="FZ55" i="7"/>
  <c r="FY55" i="7"/>
  <c r="FX55" i="7"/>
  <c r="FW55" i="7"/>
  <c r="FV55" i="7"/>
  <c r="FU55" i="7"/>
  <c r="FT55" i="7"/>
  <c r="FS55" i="7"/>
  <c r="FR55" i="7"/>
  <c r="FQ55" i="7"/>
  <c r="FP55" i="7"/>
  <c r="FO55" i="7"/>
  <c r="FN55" i="7"/>
  <c r="FM55" i="7"/>
  <c r="FL55" i="7"/>
  <c r="FK55" i="7"/>
  <c r="FJ55" i="7"/>
  <c r="FI55" i="7"/>
  <c r="FH55" i="7"/>
  <c r="FG55" i="7"/>
  <c r="FF55" i="7"/>
  <c r="FE55" i="7"/>
  <c r="FD55" i="7"/>
  <c r="FC55" i="7"/>
  <c r="FB55" i="7"/>
  <c r="FA55" i="7"/>
  <c r="EZ55" i="7"/>
  <c r="EY55" i="7"/>
  <c r="EX55" i="7"/>
  <c r="EW55" i="7"/>
  <c r="EV55" i="7"/>
  <c r="EU55" i="7"/>
  <c r="ET55" i="7"/>
  <c r="ES55" i="7"/>
  <c r="ER55" i="7"/>
  <c r="EQ55" i="7"/>
  <c r="EP55" i="7"/>
  <c r="EO55" i="7"/>
  <c r="EN55" i="7"/>
  <c r="EM55" i="7"/>
  <c r="EL55" i="7"/>
  <c r="EK55" i="7"/>
  <c r="EJ55" i="7"/>
  <c r="EI55" i="7"/>
  <c r="EH55" i="7"/>
  <c r="EG55" i="7"/>
  <c r="EF55" i="7"/>
  <c r="EE55" i="7"/>
  <c r="ED55" i="7"/>
  <c r="EC55" i="7"/>
  <c r="EB55" i="7"/>
  <c r="EA55" i="7"/>
  <c r="DZ55" i="7"/>
  <c r="DY55" i="7"/>
  <c r="DX55" i="7"/>
  <c r="DW55" i="7"/>
  <c r="DV55" i="7"/>
  <c r="DU55" i="7"/>
  <c r="DT55" i="7"/>
  <c r="DS55" i="7"/>
  <c r="DR55" i="7"/>
  <c r="DQ55" i="7"/>
  <c r="DP55" i="7"/>
  <c r="DO55" i="7"/>
  <c r="DN55" i="7"/>
  <c r="DM55" i="7"/>
  <c r="DL55" i="7"/>
  <c r="DK55" i="7"/>
  <c r="DJ55" i="7"/>
  <c r="DI55" i="7"/>
  <c r="DH55" i="7"/>
  <c r="DG55" i="7"/>
  <c r="DF55" i="7"/>
  <c r="DE55" i="7"/>
  <c r="DD55" i="7"/>
  <c r="DC55" i="7"/>
  <c r="DB55" i="7"/>
  <c r="DA55" i="7"/>
  <c r="CZ55" i="7"/>
  <c r="CY55" i="7"/>
  <c r="CX55" i="7"/>
  <c r="CW55" i="7"/>
  <c r="CV55" i="7"/>
  <c r="CU55" i="7"/>
  <c r="CT55" i="7"/>
  <c r="CS55" i="7"/>
  <c r="CR55" i="7"/>
  <c r="CQ55" i="7"/>
  <c r="CP55" i="7"/>
  <c r="CO55" i="7"/>
  <c r="CN55" i="7"/>
  <c r="CM55" i="7"/>
  <c r="CL55" i="7"/>
  <c r="CK55" i="7"/>
  <c r="CJ55" i="7"/>
  <c r="CI55" i="7"/>
  <c r="CH55" i="7"/>
  <c r="CG55" i="7"/>
  <c r="CF55" i="7"/>
  <c r="CE55" i="7"/>
  <c r="CD55" i="7"/>
  <c r="CC55" i="7"/>
  <c r="CB55" i="7"/>
  <c r="CA55" i="7"/>
  <c r="BZ55" i="7"/>
  <c r="BY55" i="7"/>
  <c r="BX55" i="7"/>
  <c r="BW55" i="7"/>
  <c r="BV55" i="7"/>
  <c r="BU55" i="7"/>
  <c r="BT55" i="7"/>
  <c r="BS55" i="7"/>
  <c r="BR55" i="7"/>
  <c r="BQ55" i="7"/>
  <c r="BP55" i="7"/>
  <c r="BO55" i="7"/>
  <c r="BN55" i="7"/>
  <c r="BM55" i="7"/>
  <c r="BL55" i="7"/>
  <c r="BK55" i="7"/>
  <c r="BJ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HB54" i="7"/>
  <c r="HA54" i="7"/>
  <c r="GZ54" i="7"/>
  <c r="GY54" i="7"/>
  <c r="GX54" i="7"/>
  <c r="GW54" i="7"/>
  <c r="GV54" i="7"/>
  <c r="GU54" i="7"/>
  <c r="GT54" i="7"/>
  <c r="GS54" i="7"/>
  <c r="GR54" i="7"/>
  <c r="GQ54" i="7"/>
  <c r="GP54" i="7"/>
  <c r="GO54" i="7"/>
  <c r="GN54" i="7"/>
  <c r="GM54" i="7"/>
  <c r="GL54" i="7"/>
  <c r="GK54" i="7"/>
  <c r="GJ54" i="7"/>
  <c r="GI54" i="7"/>
  <c r="GH54" i="7"/>
  <c r="GG54" i="7"/>
  <c r="GF54" i="7"/>
  <c r="GE54" i="7"/>
  <c r="GD54" i="7"/>
  <c r="GC54" i="7"/>
  <c r="GB54" i="7"/>
  <c r="GA54" i="7"/>
  <c r="FZ54" i="7"/>
  <c r="FY54" i="7"/>
  <c r="FX54" i="7"/>
  <c r="FW54" i="7"/>
  <c r="FV54" i="7"/>
  <c r="FU54" i="7"/>
  <c r="FT54" i="7"/>
  <c r="FS54" i="7"/>
  <c r="FR54" i="7"/>
  <c r="FQ54" i="7"/>
  <c r="FP54" i="7"/>
  <c r="FO54" i="7"/>
  <c r="FN54" i="7"/>
  <c r="FM54" i="7"/>
  <c r="FL54" i="7"/>
  <c r="FK54" i="7"/>
  <c r="FJ54" i="7"/>
  <c r="FI54" i="7"/>
  <c r="FH54" i="7"/>
  <c r="FG54" i="7"/>
  <c r="FF54" i="7"/>
  <c r="FE54" i="7"/>
  <c r="FD54" i="7"/>
  <c r="FC54" i="7"/>
  <c r="FB54" i="7"/>
  <c r="FA54" i="7"/>
  <c r="EZ54" i="7"/>
  <c r="EY54" i="7"/>
  <c r="EX54" i="7"/>
  <c r="EW54" i="7"/>
  <c r="EV54" i="7"/>
  <c r="EU54" i="7"/>
  <c r="ET54" i="7"/>
  <c r="ES54" i="7"/>
  <c r="ER54" i="7"/>
  <c r="EQ54" i="7"/>
  <c r="EP54" i="7"/>
  <c r="EO54" i="7"/>
  <c r="EN54" i="7"/>
  <c r="EM54" i="7"/>
  <c r="EL54" i="7"/>
  <c r="EK54" i="7"/>
  <c r="EJ54" i="7"/>
  <c r="EI54" i="7"/>
  <c r="EH54" i="7"/>
  <c r="EG54" i="7"/>
  <c r="EF54" i="7"/>
  <c r="EE54" i="7"/>
  <c r="ED54" i="7"/>
  <c r="EC54" i="7"/>
  <c r="EB54" i="7"/>
  <c r="EA54" i="7"/>
  <c r="DZ54" i="7"/>
  <c r="DY54" i="7"/>
  <c r="DX54" i="7"/>
  <c r="DW54" i="7"/>
  <c r="DV54" i="7"/>
  <c r="DU54" i="7"/>
  <c r="DT54" i="7"/>
  <c r="DS54" i="7"/>
  <c r="DR54" i="7"/>
  <c r="DQ54" i="7"/>
  <c r="DP54" i="7"/>
  <c r="DO54" i="7"/>
  <c r="DN54" i="7"/>
  <c r="DM54" i="7"/>
  <c r="DL54" i="7"/>
  <c r="DK54" i="7"/>
  <c r="DJ54" i="7"/>
  <c r="DI54" i="7"/>
  <c r="DH54" i="7"/>
  <c r="DG54" i="7"/>
  <c r="DF54" i="7"/>
  <c r="DE54" i="7"/>
  <c r="DD54" i="7"/>
  <c r="DC54" i="7"/>
  <c r="DB54" i="7"/>
  <c r="DA54" i="7"/>
  <c r="CZ54" i="7"/>
  <c r="CY54" i="7"/>
  <c r="CX54" i="7"/>
  <c r="CW54" i="7"/>
  <c r="CV54" i="7"/>
  <c r="CU54" i="7"/>
  <c r="CT54" i="7"/>
  <c r="CS54" i="7"/>
  <c r="CR54" i="7"/>
  <c r="CQ54" i="7"/>
  <c r="CP54" i="7"/>
  <c r="CO54" i="7"/>
  <c r="CN54" i="7"/>
  <c r="CM54" i="7"/>
  <c r="CL54" i="7"/>
  <c r="CK54" i="7"/>
  <c r="CJ54" i="7"/>
  <c r="CI54" i="7"/>
  <c r="CH54" i="7"/>
  <c r="CG54" i="7"/>
  <c r="CF54" i="7"/>
  <c r="CE54" i="7"/>
  <c r="CD54" i="7"/>
  <c r="CC54" i="7"/>
  <c r="CB54" i="7"/>
  <c r="CA54" i="7"/>
  <c r="BZ54" i="7"/>
  <c r="BY54" i="7"/>
  <c r="BX54" i="7"/>
  <c r="BW54" i="7"/>
  <c r="BV54" i="7"/>
  <c r="BU54" i="7"/>
  <c r="BT54" i="7"/>
  <c r="BS54" i="7"/>
  <c r="BR54" i="7"/>
  <c r="BQ54" i="7"/>
  <c r="BP54" i="7"/>
  <c r="BO54" i="7"/>
  <c r="BN54" i="7"/>
  <c r="BM54" i="7"/>
  <c r="BL54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HB53" i="7"/>
  <c r="HA53" i="7"/>
  <c r="GZ53" i="7"/>
  <c r="GY53" i="7"/>
  <c r="GX53" i="7"/>
  <c r="GW53" i="7"/>
  <c r="GV53" i="7"/>
  <c r="GU53" i="7"/>
  <c r="GT53" i="7"/>
  <c r="GS53" i="7"/>
  <c r="GR53" i="7"/>
  <c r="GQ53" i="7"/>
  <c r="GP53" i="7"/>
  <c r="GO53" i="7"/>
  <c r="GN53" i="7"/>
  <c r="GM53" i="7"/>
  <c r="GL53" i="7"/>
  <c r="GK53" i="7"/>
  <c r="GJ53" i="7"/>
  <c r="GI53" i="7"/>
  <c r="GH53" i="7"/>
  <c r="GG53" i="7"/>
  <c r="GF53" i="7"/>
  <c r="GE53" i="7"/>
  <c r="GD53" i="7"/>
  <c r="GC53" i="7"/>
  <c r="GB53" i="7"/>
  <c r="GA53" i="7"/>
  <c r="FZ53" i="7"/>
  <c r="FY53" i="7"/>
  <c r="FX53" i="7"/>
  <c r="FW53" i="7"/>
  <c r="FV53" i="7"/>
  <c r="FU53" i="7"/>
  <c r="FT53" i="7"/>
  <c r="FS53" i="7"/>
  <c r="FR53" i="7"/>
  <c r="FQ53" i="7"/>
  <c r="FP53" i="7"/>
  <c r="FO53" i="7"/>
  <c r="FN53" i="7"/>
  <c r="FM53" i="7"/>
  <c r="FL53" i="7"/>
  <c r="FK53" i="7"/>
  <c r="FJ53" i="7"/>
  <c r="FI53" i="7"/>
  <c r="FH53" i="7"/>
  <c r="FG53" i="7"/>
  <c r="FF53" i="7"/>
  <c r="FE53" i="7"/>
  <c r="FD53" i="7"/>
  <c r="FC53" i="7"/>
  <c r="FB53" i="7"/>
  <c r="FA53" i="7"/>
  <c r="EZ53" i="7"/>
  <c r="EY53" i="7"/>
  <c r="EX53" i="7"/>
  <c r="EW53" i="7"/>
  <c r="EV53" i="7"/>
  <c r="EU53" i="7"/>
  <c r="ET53" i="7"/>
  <c r="ES53" i="7"/>
  <c r="ER53" i="7"/>
  <c r="EQ53" i="7"/>
  <c r="EP53" i="7"/>
  <c r="EO53" i="7"/>
  <c r="EN53" i="7"/>
  <c r="EM53" i="7"/>
  <c r="EL53" i="7"/>
  <c r="EK53" i="7"/>
  <c r="EJ53" i="7"/>
  <c r="EI53" i="7"/>
  <c r="EH53" i="7"/>
  <c r="EG53" i="7"/>
  <c r="EF53" i="7"/>
  <c r="EE53" i="7"/>
  <c r="ED53" i="7"/>
  <c r="EC53" i="7"/>
  <c r="EB53" i="7"/>
  <c r="EA53" i="7"/>
  <c r="DZ53" i="7"/>
  <c r="DY53" i="7"/>
  <c r="DX53" i="7"/>
  <c r="DW53" i="7"/>
  <c r="DV53" i="7"/>
  <c r="DU53" i="7"/>
  <c r="DT53" i="7"/>
  <c r="DS53" i="7"/>
  <c r="DR53" i="7"/>
  <c r="DQ53" i="7"/>
  <c r="DP53" i="7"/>
  <c r="DO53" i="7"/>
  <c r="DN53" i="7"/>
  <c r="DM53" i="7"/>
  <c r="DL53" i="7"/>
  <c r="DK53" i="7"/>
  <c r="DJ53" i="7"/>
  <c r="DI53" i="7"/>
  <c r="DH53" i="7"/>
  <c r="DG53" i="7"/>
  <c r="DF53" i="7"/>
  <c r="DE53" i="7"/>
  <c r="DD53" i="7"/>
  <c r="DC53" i="7"/>
  <c r="DB53" i="7"/>
  <c r="DA53" i="7"/>
  <c r="CZ53" i="7"/>
  <c r="CY53" i="7"/>
  <c r="CX53" i="7"/>
  <c r="CW53" i="7"/>
  <c r="CV53" i="7"/>
  <c r="CU53" i="7"/>
  <c r="CT53" i="7"/>
  <c r="CS53" i="7"/>
  <c r="CR53" i="7"/>
  <c r="CQ53" i="7"/>
  <c r="CP53" i="7"/>
  <c r="CO53" i="7"/>
  <c r="CN53" i="7"/>
  <c r="CM53" i="7"/>
  <c r="CL53" i="7"/>
  <c r="CK53" i="7"/>
  <c r="CJ53" i="7"/>
  <c r="CI53" i="7"/>
  <c r="CH53" i="7"/>
  <c r="CG53" i="7"/>
  <c r="CF53" i="7"/>
  <c r="CE53" i="7"/>
  <c r="CD53" i="7"/>
  <c r="CC53" i="7"/>
  <c r="CB53" i="7"/>
  <c r="CA53" i="7"/>
  <c r="BZ53" i="7"/>
  <c r="BY53" i="7"/>
  <c r="BX53" i="7"/>
  <c r="BW53" i="7"/>
  <c r="BV53" i="7"/>
  <c r="BU53" i="7"/>
  <c r="BT53" i="7"/>
  <c r="BS53" i="7"/>
  <c r="BR53" i="7"/>
  <c r="BQ53" i="7"/>
  <c r="BP53" i="7"/>
  <c r="BO53" i="7"/>
  <c r="BN53" i="7"/>
  <c r="BM53" i="7"/>
  <c r="BL53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HE46" i="7"/>
  <c r="HD46" i="7"/>
  <c r="HC46" i="7"/>
  <c r="HB46" i="7"/>
  <c r="HA46" i="7"/>
  <c r="GZ46" i="7"/>
  <c r="GY46" i="7"/>
  <c r="GX46" i="7"/>
  <c r="GW46" i="7"/>
  <c r="GV46" i="7"/>
  <c r="GU46" i="7"/>
  <c r="GT46" i="7"/>
  <c r="GS46" i="7"/>
  <c r="GR46" i="7"/>
  <c r="GQ46" i="7"/>
  <c r="GP46" i="7"/>
  <c r="GO46" i="7"/>
  <c r="GN46" i="7"/>
  <c r="GM46" i="7"/>
  <c r="GL46" i="7"/>
  <c r="GK46" i="7"/>
  <c r="GJ46" i="7"/>
  <c r="GI46" i="7"/>
  <c r="GH46" i="7"/>
  <c r="GG46" i="7"/>
  <c r="GF46" i="7"/>
  <c r="GE46" i="7"/>
  <c r="GD46" i="7"/>
  <c r="GC46" i="7"/>
  <c r="GB46" i="7"/>
  <c r="GA46" i="7"/>
  <c r="FZ46" i="7"/>
  <c r="FY46" i="7"/>
  <c r="FX46" i="7"/>
  <c r="FW46" i="7"/>
  <c r="FV46" i="7"/>
  <c r="FU46" i="7"/>
  <c r="FT46" i="7"/>
  <c r="FS46" i="7"/>
  <c r="FR46" i="7"/>
  <c r="FQ46" i="7"/>
  <c r="FP46" i="7"/>
  <c r="FO46" i="7"/>
  <c r="FN46" i="7"/>
  <c r="FM46" i="7"/>
  <c r="FL46" i="7"/>
  <c r="FK46" i="7"/>
  <c r="FJ46" i="7"/>
  <c r="FI46" i="7"/>
  <c r="FH46" i="7"/>
  <c r="FG46" i="7"/>
  <c r="FF46" i="7"/>
  <c r="FD46" i="7"/>
  <c r="FC46" i="7"/>
  <c r="FB46" i="7"/>
  <c r="FA46" i="7"/>
  <c r="EZ46" i="7"/>
  <c r="EY46" i="7"/>
  <c r="EX46" i="7"/>
  <c r="EW46" i="7"/>
  <c r="EV46" i="7"/>
  <c r="EU46" i="7"/>
  <c r="ET46" i="7"/>
  <c r="ES46" i="7"/>
  <c r="ER46" i="7"/>
  <c r="EQ46" i="7"/>
  <c r="EP46" i="7"/>
  <c r="EO46" i="7"/>
  <c r="EN46" i="7"/>
  <c r="EM46" i="7"/>
  <c r="EL46" i="7"/>
  <c r="EK46" i="7"/>
  <c r="EJ46" i="7"/>
  <c r="EI46" i="7"/>
  <c r="EH46" i="7"/>
  <c r="EG46" i="7"/>
  <c r="EF46" i="7"/>
  <c r="EE46" i="7"/>
  <c r="ED46" i="7"/>
  <c r="EC46" i="7"/>
  <c r="EB46" i="7"/>
  <c r="EA46" i="7"/>
  <c r="DZ46" i="7"/>
  <c r="DY46" i="7"/>
  <c r="DX46" i="7"/>
  <c r="DW46" i="7"/>
  <c r="DV46" i="7"/>
  <c r="DU46" i="7"/>
  <c r="DT46" i="7"/>
  <c r="DS46" i="7"/>
  <c r="DR46" i="7"/>
  <c r="DQ46" i="7"/>
  <c r="DP46" i="7"/>
  <c r="DO46" i="7"/>
  <c r="DN46" i="7"/>
  <c r="DM46" i="7"/>
  <c r="DL46" i="7"/>
  <c r="DK46" i="7"/>
  <c r="DJ46" i="7"/>
  <c r="DI46" i="7"/>
  <c r="DH46" i="7"/>
  <c r="DG46" i="7"/>
  <c r="DF46" i="7"/>
  <c r="DE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HE45" i="7"/>
  <c r="HD45" i="7"/>
  <c r="HC45" i="7"/>
  <c r="HB45" i="7"/>
  <c r="HA45" i="7"/>
  <c r="GZ45" i="7"/>
  <c r="GY45" i="7"/>
  <c r="GX45" i="7"/>
  <c r="GW45" i="7"/>
  <c r="GV45" i="7"/>
  <c r="GU45" i="7"/>
  <c r="GT45" i="7"/>
  <c r="GS45" i="7"/>
  <c r="GR45" i="7"/>
  <c r="GQ45" i="7"/>
  <c r="GP45" i="7"/>
  <c r="GO45" i="7"/>
  <c r="GN45" i="7"/>
  <c r="GM45" i="7"/>
  <c r="GL45" i="7"/>
  <c r="GK45" i="7"/>
  <c r="GJ45" i="7"/>
  <c r="GI45" i="7"/>
  <c r="GH45" i="7"/>
  <c r="GG45" i="7"/>
  <c r="GF45" i="7"/>
  <c r="GE45" i="7"/>
  <c r="GD45" i="7"/>
  <c r="GC45" i="7"/>
  <c r="GB45" i="7"/>
  <c r="GA45" i="7"/>
  <c r="FZ45" i="7"/>
  <c r="FY45" i="7"/>
  <c r="FX45" i="7"/>
  <c r="FW45" i="7"/>
  <c r="FV45" i="7"/>
  <c r="FU45" i="7"/>
  <c r="FT45" i="7"/>
  <c r="FS45" i="7"/>
  <c r="FR45" i="7"/>
  <c r="FQ45" i="7"/>
  <c r="FP45" i="7"/>
  <c r="FO45" i="7"/>
  <c r="FN45" i="7"/>
  <c r="FM45" i="7"/>
  <c r="FL45" i="7"/>
  <c r="FK45" i="7"/>
  <c r="FJ45" i="7"/>
  <c r="FI45" i="7"/>
  <c r="FH45" i="7"/>
  <c r="FG45" i="7"/>
  <c r="FF45" i="7"/>
  <c r="FD45" i="7"/>
  <c r="FC45" i="7"/>
  <c r="FB45" i="7"/>
  <c r="FA45" i="7"/>
  <c r="EZ45" i="7"/>
  <c r="EY45" i="7"/>
  <c r="EX45" i="7"/>
  <c r="EW45" i="7"/>
  <c r="EV45" i="7"/>
  <c r="EU45" i="7"/>
  <c r="ET45" i="7"/>
  <c r="ES45" i="7"/>
  <c r="ER45" i="7"/>
  <c r="EQ45" i="7"/>
  <c r="EP45" i="7"/>
  <c r="EO45" i="7"/>
  <c r="EN45" i="7"/>
  <c r="EM45" i="7"/>
  <c r="EL45" i="7"/>
  <c r="EK45" i="7"/>
  <c r="EJ45" i="7"/>
  <c r="EI45" i="7"/>
  <c r="EH45" i="7"/>
  <c r="EG45" i="7"/>
  <c r="EF45" i="7"/>
  <c r="EE45" i="7"/>
  <c r="ED45" i="7"/>
  <c r="EC45" i="7"/>
  <c r="EB45" i="7"/>
  <c r="EA45" i="7"/>
  <c r="DZ45" i="7"/>
  <c r="DY45" i="7"/>
  <c r="DX45" i="7"/>
  <c r="DW45" i="7"/>
  <c r="DV45" i="7"/>
  <c r="DU45" i="7"/>
  <c r="DT45" i="7"/>
  <c r="DS45" i="7"/>
  <c r="DR45" i="7"/>
  <c r="DQ45" i="7"/>
  <c r="DP45" i="7"/>
  <c r="DO45" i="7"/>
  <c r="DN45" i="7"/>
  <c r="DM45" i="7"/>
  <c r="DL45" i="7"/>
  <c r="DK45" i="7"/>
  <c r="DJ45" i="7"/>
  <c r="DI45" i="7"/>
  <c r="DH45" i="7"/>
  <c r="DG45" i="7"/>
  <c r="DF45" i="7"/>
  <c r="DE45" i="7"/>
  <c r="DC45" i="7"/>
  <c r="DB45" i="7"/>
  <c r="DA45" i="7"/>
  <c r="CZ45" i="7"/>
  <c r="CY45" i="7"/>
  <c r="CX45" i="7"/>
  <c r="CW45" i="7"/>
  <c r="CV45" i="7"/>
  <c r="CU45" i="7"/>
  <c r="CT45" i="7"/>
  <c r="CS45" i="7"/>
  <c r="CR45" i="7"/>
  <c r="CQ45" i="7"/>
  <c r="CP45" i="7"/>
  <c r="CO45" i="7"/>
  <c r="CN45" i="7"/>
  <c r="CM45" i="7"/>
  <c r="CL45" i="7"/>
  <c r="CK45" i="7"/>
  <c r="CJ45" i="7"/>
  <c r="CI45" i="7"/>
  <c r="CH45" i="7"/>
  <c r="CG45" i="7"/>
  <c r="CF45" i="7"/>
  <c r="CE45" i="7"/>
  <c r="CD45" i="7"/>
  <c r="CC45" i="7"/>
  <c r="CB45" i="7"/>
  <c r="CA45" i="7"/>
  <c r="BZ45" i="7"/>
  <c r="BY45" i="7"/>
  <c r="BX45" i="7"/>
  <c r="BW45" i="7"/>
  <c r="BV45" i="7"/>
  <c r="BU45" i="7"/>
  <c r="BT45" i="7"/>
  <c r="BS45" i="7"/>
  <c r="BR45" i="7"/>
  <c r="BQ45" i="7"/>
  <c r="BP45" i="7"/>
  <c r="BO45" i="7"/>
  <c r="BN45" i="7"/>
  <c r="BM45" i="7"/>
  <c r="BL45" i="7"/>
  <c r="BK45" i="7"/>
  <c r="BJ45" i="7"/>
  <c r="BI45" i="7"/>
  <c r="BH45" i="7"/>
  <c r="BG45" i="7"/>
  <c r="BF45" i="7"/>
  <c r="BE45" i="7"/>
  <c r="BD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HE44" i="7"/>
  <c r="HD44" i="7"/>
  <c r="HC44" i="7"/>
  <c r="HB44" i="7"/>
  <c r="HA44" i="7"/>
  <c r="GZ44" i="7"/>
  <c r="GY44" i="7"/>
  <c r="GX44" i="7"/>
  <c r="GW44" i="7"/>
  <c r="GV44" i="7"/>
  <c r="GU44" i="7"/>
  <c r="GT44" i="7"/>
  <c r="GS44" i="7"/>
  <c r="GR44" i="7"/>
  <c r="GQ44" i="7"/>
  <c r="GP44" i="7"/>
  <c r="GO44" i="7"/>
  <c r="GN44" i="7"/>
  <c r="GM44" i="7"/>
  <c r="GL44" i="7"/>
  <c r="GK44" i="7"/>
  <c r="GJ44" i="7"/>
  <c r="GI44" i="7"/>
  <c r="GH44" i="7"/>
  <c r="GG44" i="7"/>
  <c r="GF44" i="7"/>
  <c r="GE44" i="7"/>
  <c r="GD44" i="7"/>
  <c r="GC44" i="7"/>
  <c r="GB44" i="7"/>
  <c r="GA44" i="7"/>
  <c r="FZ44" i="7"/>
  <c r="FY44" i="7"/>
  <c r="FX44" i="7"/>
  <c r="FW44" i="7"/>
  <c r="FV44" i="7"/>
  <c r="FU44" i="7"/>
  <c r="FT44" i="7"/>
  <c r="FS44" i="7"/>
  <c r="FR44" i="7"/>
  <c r="FQ44" i="7"/>
  <c r="FP44" i="7"/>
  <c r="FO44" i="7"/>
  <c r="FN44" i="7"/>
  <c r="FM44" i="7"/>
  <c r="FL44" i="7"/>
  <c r="FK44" i="7"/>
  <c r="FJ44" i="7"/>
  <c r="FI44" i="7"/>
  <c r="FH44" i="7"/>
  <c r="FG44" i="7"/>
  <c r="FF44" i="7"/>
  <c r="FD44" i="7"/>
  <c r="FC44" i="7"/>
  <c r="FB44" i="7"/>
  <c r="FA44" i="7"/>
  <c r="EZ44" i="7"/>
  <c r="EY44" i="7"/>
  <c r="EX44" i="7"/>
  <c r="EW44" i="7"/>
  <c r="EV44" i="7"/>
  <c r="EU44" i="7"/>
  <c r="ET44" i="7"/>
  <c r="ES44" i="7"/>
  <c r="ER44" i="7"/>
  <c r="EQ44" i="7"/>
  <c r="EP44" i="7"/>
  <c r="EO44" i="7"/>
  <c r="EN44" i="7"/>
  <c r="EM44" i="7"/>
  <c r="EL44" i="7"/>
  <c r="EK44" i="7"/>
  <c r="EJ44" i="7"/>
  <c r="EI44" i="7"/>
  <c r="EH44" i="7"/>
  <c r="EG44" i="7"/>
  <c r="EF44" i="7"/>
  <c r="EE44" i="7"/>
  <c r="ED44" i="7"/>
  <c r="EC44" i="7"/>
  <c r="EB44" i="7"/>
  <c r="EA44" i="7"/>
  <c r="DZ44" i="7"/>
  <c r="DY44" i="7"/>
  <c r="DX44" i="7"/>
  <c r="DW44" i="7"/>
  <c r="DV44" i="7"/>
  <c r="DU44" i="7"/>
  <c r="DT44" i="7"/>
  <c r="DS44" i="7"/>
  <c r="DR44" i="7"/>
  <c r="DQ44" i="7"/>
  <c r="DP44" i="7"/>
  <c r="DO44" i="7"/>
  <c r="DN44" i="7"/>
  <c r="DM44" i="7"/>
  <c r="DL44" i="7"/>
  <c r="DK44" i="7"/>
  <c r="DJ44" i="7"/>
  <c r="DI44" i="7"/>
  <c r="DH44" i="7"/>
  <c r="DG44" i="7"/>
  <c r="DF44" i="7"/>
  <c r="DE44" i="7"/>
  <c r="DC44" i="7"/>
  <c r="DB44" i="7"/>
  <c r="DA44" i="7"/>
  <c r="CZ44" i="7"/>
  <c r="CY44" i="7"/>
  <c r="CX44" i="7"/>
  <c r="CW44" i="7"/>
  <c r="CV44" i="7"/>
  <c r="CU44" i="7"/>
  <c r="CT44" i="7"/>
  <c r="CS44" i="7"/>
  <c r="CR44" i="7"/>
  <c r="CQ44" i="7"/>
  <c r="CP44" i="7"/>
  <c r="CO44" i="7"/>
  <c r="CN44" i="7"/>
  <c r="CM44" i="7"/>
  <c r="CL44" i="7"/>
  <c r="CK44" i="7"/>
  <c r="CJ44" i="7"/>
  <c r="CI44" i="7"/>
  <c r="CH44" i="7"/>
  <c r="CG44" i="7"/>
  <c r="CF44" i="7"/>
  <c r="CE44" i="7"/>
  <c r="CD44" i="7"/>
  <c r="CC44" i="7"/>
  <c r="CB44" i="7"/>
  <c r="CA44" i="7"/>
  <c r="BZ44" i="7"/>
  <c r="BY44" i="7"/>
  <c r="BX44" i="7"/>
  <c r="BW44" i="7"/>
  <c r="BV44" i="7"/>
  <c r="BU44" i="7"/>
  <c r="BT44" i="7"/>
  <c r="BS44" i="7"/>
  <c r="BR44" i="7"/>
  <c r="BQ44" i="7"/>
  <c r="BP44" i="7"/>
  <c r="BO44" i="7"/>
  <c r="BN44" i="7"/>
  <c r="BM44" i="7"/>
  <c r="BL44" i="7"/>
  <c r="BK44" i="7"/>
  <c r="BJ44" i="7"/>
  <c r="BI44" i="7"/>
  <c r="BH44" i="7"/>
  <c r="BG44" i="7"/>
  <c r="BF44" i="7"/>
  <c r="BE44" i="7"/>
  <c r="BD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HE43" i="7"/>
  <c r="HD43" i="7"/>
  <c r="HC43" i="7"/>
  <c r="HB43" i="7"/>
  <c r="HA43" i="7"/>
  <c r="GZ43" i="7"/>
  <c r="GY43" i="7"/>
  <c r="GX43" i="7"/>
  <c r="GW43" i="7"/>
  <c r="GV43" i="7"/>
  <c r="GU43" i="7"/>
  <c r="GT43" i="7"/>
  <c r="GS43" i="7"/>
  <c r="GR43" i="7"/>
  <c r="GQ43" i="7"/>
  <c r="GP43" i="7"/>
  <c r="GO43" i="7"/>
  <c r="GN43" i="7"/>
  <c r="GM43" i="7"/>
  <c r="GL43" i="7"/>
  <c r="GK43" i="7"/>
  <c r="GJ43" i="7"/>
  <c r="GI43" i="7"/>
  <c r="GH43" i="7"/>
  <c r="GG43" i="7"/>
  <c r="GF43" i="7"/>
  <c r="GE43" i="7"/>
  <c r="GD43" i="7"/>
  <c r="GC43" i="7"/>
  <c r="GB43" i="7"/>
  <c r="GA43" i="7"/>
  <c r="FZ43" i="7"/>
  <c r="FY43" i="7"/>
  <c r="FX43" i="7"/>
  <c r="FW43" i="7"/>
  <c r="FV43" i="7"/>
  <c r="FU43" i="7"/>
  <c r="FT43" i="7"/>
  <c r="FS43" i="7"/>
  <c r="FR43" i="7"/>
  <c r="FQ43" i="7"/>
  <c r="FP43" i="7"/>
  <c r="FO43" i="7"/>
  <c r="FN43" i="7"/>
  <c r="FM43" i="7"/>
  <c r="FL43" i="7"/>
  <c r="FK43" i="7"/>
  <c r="FJ43" i="7"/>
  <c r="FI43" i="7"/>
  <c r="FH43" i="7"/>
  <c r="FG43" i="7"/>
  <c r="FF43" i="7"/>
  <c r="FD43" i="7"/>
  <c r="FC43" i="7"/>
  <c r="FB43" i="7"/>
  <c r="FA43" i="7"/>
  <c r="EZ43" i="7"/>
  <c r="EY43" i="7"/>
  <c r="EX43" i="7"/>
  <c r="EW43" i="7"/>
  <c r="EV43" i="7"/>
  <c r="EU43" i="7"/>
  <c r="ET43" i="7"/>
  <c r="ES43" i="7"/>
  <c r="ER43" i="7"/>
  <c r="EQ43" i="7"/>
  <c r="EP43" i="7"/>
  <c r="EO43" i="7"/>
  <c r="EN43" i="7"/>
  <c r="EM43" i="7"/>
  <c r="EL43" i="7"/>
  <c r="EK43" i="7"/>
  <c r="EJ43" i="7"/>
  <c r="EI43" i="7"/>
  <c r="EH43" i="7"/>
  <c r="EG43" i="7"/>
  <c r="EF43" i="7"/>
  <c r="EE43" i="7"/>
  <c r="ED43" i="7"/>
  <c r="EC43" i="7"/>
  <c r="EB43" i="7"/>
  <c r="EA43" i="7"/>
  <c r="DZ43" i="7"/>
  <c r="DY43" i="7"/>
  <c r="DX43" i="7"/>
  <c r="DW43" i="7"/>
  <c r="DV43" i="7"/>
  <c r="DU43" i="7"/>
  <c r="DT43" i="7"/>
  <c r="DS43" i="7"/>
  <c r="DR43" i="7"/>
  <c r="DQ43" i="7"/>
  <c r="DP43" i="7"/>
  <c r="DO43" i="7"/>
  <c r="DN43" i="7"/>
  <c r="DM43" i="7"/>
  <c r="DL43" i="7"/>
  <c r="DK43" i="7"/>
  <c r="DJ43" i="7"/>
  <c r="DI43" i="7"/>
  <c r="DH43" i="7"/>
  <c r="DG43" i="7"/>
  <c r="DF43" i="7"/>
  <c r="DE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HE42" i="7"/>
  <c r="HD42" i="7"/>
  <c r="HC42" i="7"/>
  <c r="HB42" i="7"/>
  <c r="HA42" i="7"/>
  <c r="GZ42" i="7"/>
  <c r="GY42" i="7"/>
  <c r="GX42" i="7"/>
  <c r="GW42" i="7"/>
  <c r="GV42" i="7"/>
  <c r="GU42" i="7"/>
  <c r="GT42" i="7"/>
  <c r="GS42" i="7"/>
  <c r="GR42" i="7"/>
  <c r="GQ42" i="7"/>
  <c r="GP42" i="7"/>
  <c r="GO42" i="7"/>
  <c r="GN42" i="7"/>
  <c r="GM42" i="7"/>
  <c r="GL42" i="7"/>
  <c r="GK42" i="7"/>
  <c r="GJ42" i="7"/>
  <c r="GI42" i="7"/>
  <c r="GH42" i="7"/>
  <c r="GG42" i="7"/>
  <c r="GF42" i="7"/>
  <c r="GE42" i="7"/>
  <c r="GD42" i="7"/>
  <c r="GC42" i="7"/>
  <c r="GB42" i="7"/>
  <c r="GA42" i="7"/>
  <c r="FZ42" i="7"/>
  <c r="FY42" i="7"/>
  <c r="FX42" i="7"/>
  <c r="FW42" i="7"/>
  <c r="FV42" i="7"/>
  <c r="FU42" i="7"/>
  <c r="FT42" i="7"/>
  <c r="FS42" i="7"/>
  <c r="FR42" i="7"/>
  <c r="FQ42" i="7"/>
  <c r="FP42" i="7"/>
  <c r="FO42" i="7"/>
  <c r="FN42" i="7"/>
  <c r="FM42" i="7"/>
  <c r="FL42" i="7"/>
  <c r="FK42" i="7"/>
  <c r="FJ42" i="7"/>
  <c r="FI42" i="7"/>
  <c r="FH42" i="7"/>
  <c r="FG42" i="7"/>
  <c r="FF42" i="7"/>
  <c r="FD42" i="7"/>
  <c r="FC42" i="7"/>
  <c r="FB42" i="7"/>
  <c r="FA42" i="7"/>
  <c r="EZ42" i="7"/>
  <c r="EY42" i="7"/>
  <c r="EX42" i="7"/>
  <c r="EW42" i="7"/>
  <c r="EV42" i="7"/>
  <c r="EU42" i="7"/>
  <c r="ET42" i="7"/>
  <c r="ES42" i="7"/>
  <c r="ER42" i="7"/>
  <c r="EQ42" i="7"/>
  <c r="EP42" i="7"/>
  <c r="EO42" i="7"/>
  <c r="EN42" i="7"/>
  <c r="EM42" i="7"/>
  <c r="EL42" i="7"/>
  <c r="EK42" i="7"/>
  <c r="EJ42" i="7"/>
  <c r="EI42" i="7"/>
  <c r="EH42" i="7"/>
  <c r="EG42" i="7"/>
  <c r="EF42" i="7"/>
  <c r="EE42" i="7"/>
  <c r="ED42" i="7"/>
  <c r="EC42" i="7"/>
  <c r="EB42" i="7"/>
  <c r="EA42" i="7"/>
  <c r="DZ42" i="7"/>
  <c r="DY42" i="7"/>
  <c r="DX42" i="7"/>
  <c r="DW42" i="7"/>
  <c r="DV42" i="7"/>
  <c r="DU42" i="7"/>
  <c r="DT42" i="7"/>
  <c r="DS42" i="7"/>
  <c r="DR42" i="7"/>
  <c r="DQ42" i="7"/>
  <c r="DP42" i="7"/>
  <c r="DO42" i="7"/>
  <c r="DN42" i="7"/>
  <c r="DM42" i="7"/>
  <c r="DL42" i="7"/>
  <c r="DK42" i="7"/>
  <c r="DJ42" i="7"/>
  <c r="DI42" i="7"/>
  <c r="DH42" i="7"/>
  <c r="DG42" i="7"/>
  <c r="DF42" i="7"/>
  <c r="DE42" i="7"/>
  <c r="DC42" i="7"/>
  <c r="DB42" i="7"/>
  <c r="DA42" i="7"/>
  <c r="CZ42" i="7"/>
  <c r="CY42" i="7"/>
  <c r="CX42" i="7"/>
  <c r="CW42" i="7"/>
  <c r="CV42" i="7"/>
  <c r="CU42" i="7"/>
  <c r="CT42" i="7"/>
  <c r="CS42" i="7"/>
  <c r="CR42" i="7"/>
  <c r="CQ42" i="7"/>
  <c r="CP42" i="7"/>
  <c r="CO42" i="7"/>
  <c r="CN42" i="7"/>
  <c r="CM42" i="7"/>
  <c r="CL42" i="7"/>
  <c r="CK42" i="7"/>
  <c r="CJ42" i="7"/>
  <c r="CI42" i="7"/>
  <c r="CH42" i="7"/>
  <c r="CG42" i="7"/>
  <c r="CF42" i="7"/>
  <c r="CE42" i="7"/>
  <c r="CD42" i="7"/>
  <c r="CC42" i="7"/>
  <c r="CB42" i="7"/>
  <c r="CA42" i="7"/>
  <c r="BZ42" i="7"/>
  <c r="BY42" i="7"/>
  <c r="BX42" i="7"/>
  <c r="BW42" i="7"/>
  <c r="BV42" i="7"/>
  <c r="BU42" i="7"/>
  <c r="BT42" i="7"/>
  <c r="BS42" i="7"/>
  <c r="BR42" i="7"/>
  <c r="BQ42" i="7"/>
  <c r="BP42" i="7"/>
  <c r="BO42" i="7"/>
  <c r="BN42" i="7"/>
  <c r="BM42" i="7"/>
  <c r="BL42" i="7"/>
  <c r="BK42" i="7"/>
  <c r="BJ42" i="7"/>
  <c r="BI42" i="7"/>
  <c r="BH42" i="7"/>
  <c r="BG42" i="7"/>
  <c r="BF42" i="7"/>
  <c r="BE42" i="7"/>
  <c r="BD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HE41" i="7"/>
  <c r="HD41" i="7"/>
  <c r="HC41" i="7"/>
  <c r="HB41" i="7"/>
  <c r="HA41" i="7"/>
  <c r="GZ41" i="7"/>
  <c r="GY41" i="7"/>
  <c r="GX41" i="7"/>
  <c r="GW41" i="7"/>
  <c r="GV41" i="7"/>
  <c r="GU41" i="7"/>
  <c r="GT41" i="7"/>
  <c r="GS41" i="7"/>
  <c r="GR41" i="7"/>
  <c r="GQ41" i="7"/>
  <c r="GP41" i="7"/>
  <c r="GO41" i="7"/>
  <c r="GN41" i="7"/>
  <c r="GM41" i="7"/>
  <c r="GL41" i="7"/>
  <c r="GK41" i="7"/>
  <c r="GJ41" i="7"/>
  <c r="GI41" i="7"/>
  <c r="GH41" i="7"/>
  <c r="GG41" i="7"/>
  <c r="GF41" i="7"/>
  <c r="GE41" i="7"/>
  <c r="GD41" i="7"/>
  <c r="GC41" i="7"/>
  <c r="GB41" i="7"/>
  <c r="GA41" i="7"/>
  <c r="FZ41" i="7"/>
  <c r="FY41" i="7"/>
  <c r="FX41" i="7"/>
  <c r="FW41" i="7"/>
  <c r="FV41" i="7"/>
  <c r="FU41" i="7"/>
  <c r="FT41" i="7"/>
  <c r="FS41" i="7"/>
  <c r="FR41" i="7"/>
  <c r="FQ41" i="7"/>
  <c r="FP41" i="7"/>
  <c r="FO41" i="7"/>
  <c r="FN41" i="7"/>
  <c r="FM41" i="7"/>
  <c r="FL41" i="7"/>
  <c r="FK41" i="7"/>
  <c r="FJ41" i="7"/>
  <c r="FI41" i="7"/>
  <c r="FH41" i="7"/>
  <c r="FG41" i="7"/>
  <c r="FF41" i="7"/>
  <c r="FD41" i="7"/>
  <c r="FC41" i="7"/>
  <c r="FB41" i="7"/>
  <c r="FA41" i="7"/>
  <c r="EZ41" i="7"/>
  <c r="EY41" i="7"/>
  <c r="EX41" i="7"/>
  <c r="EW41" i="7"/>
  <c r="EV41" i="7"/>
  <c r="EU41" i="7"/>
  <c r="ET41" i="7"/>
  <c r="ES41" i="7"/>
  <c r="ER41" i="7"/>
  <c r="EQ41" i="7"/>
  <c r="EP41" i="7"/>
  <c r="EO41" i="7"/>
  <c r="EN41" i="7"/>
  <c r="EM41" i="7"/>
  <c r="EL41" i="7"/>
  <c r="EK41" i="7"/>
  <c r="EJ41" i="7"/>
  <c r="EI41" i="7"/>
  <c r="EH41" i="7"/>
  <c r="EG41" i="7"/>
  <c r="EF41" i="7"/>
  <c r="EE41" i="7"/>
  <c r="ED41" i="7"/>
  <c r="EC41" i="7"/>
  <c r="EB41" i="7"/>
  <c r="EA41" i="7"/>
  <c r="DZ41" i="7"/>
  <c r="DY41" i="7"/>
  <c r="DX41" i="7"/>
  <c r="DW41" i="7"/>
  <c r="DV41" i="7"/>
  <c r="DU41" i="7"/>
  <c r="DT41" i="7"/>
  <c r="DS41" i="7"/>
  <c r="DR41" i="7"/>
  <c r="DQ41" i="7"/>
  <c r="DP41" i="7"/>
  <c r="DO41" i="7"/>
  <c r="DN41" i="7"/>
  <c r="DM41" i="7"/>
  <c r="DL41" i="7"/>
  <c r="DK41" i="7"/>
  <c r="DJ41" i="7"/>
  <c r="DI41" i="7"/>
  <c r="DH41" i="7"/>
  <c r="DG41" i="7"/>
  <c r="DF41" i="7"/>
  <c r="DE41" i="7"/>
  <c r="DC41" i="7"/>
  <c r="DB41" i="7"/>
  <c r="DA41" i="7"/>
  <c r="CZ41" i="7"/>
  <c r="CY41" i="7"/>
  <c r="CX41" i="7"/>
  <c r="CW41" i="7"/>
  <c r="CV41" i="7"/>
  <c r="CU41" i="7"/>
  <c r="CT41" i="7"/>
  <c r="CS41" i="7"/>
  <c r="CR41" i="7"/>
  <c r="CQ41" i="7"/>
  <c r="CP41" i="7"/>
  <c r="CO41" i="7"/>
  <c r="CN41" i="7"/>
  <c r="CM41" i="7"/>
  <c r="CL41" i="7"/>
  <c r="CK41" i="7"/>
  <c r="CJ41" i="7"/>
  <c r="CI41" i="7"/>
  <c r="CH41" i="7"/>
  <c r="CG41" i="7"/>
  <c r="CF41" i="7"/>
  <c r="CE41" i="7"/>
  <c r="CD41" i="7"/>
  <c r="CC41" i="7"/>
  <c r="CB41" i="7"/>
  <c r="CA41" i="7"/>
  <c r="BZ41" i="7"/>
  <c r="BY41" i="7"/>
  <c r="BX41" i="7"/>
  <c r="BW41" i="7"/>
  <c r="BV41" i="7"/>
  <c r="BU41" i="7"/>
  <c r="BT41" i="7"/>
  <c r="BS41" i="7"/>
  <c r="BR41" i="7"/>
  <c r="BQ41" i="7"/>
  <c r="BP41" i="7"/>
  <c r="BO41" i="7"/>
  <c r="BN41" i="7"/>
  <c r="BM41" i="7"/>
  <c r="BL41" i="7"/>
  <c r="BK41" i="7"/>
  <c r="BJ41" i="7"/>
  <c r="BI41" i="7"/>
  <c r="BH41" i="7"/>
  <c r="BG41" i="7"/>
  <c r="BF41" i="7"/>
  <c r="BE41" i="7"/>
  <c r="BD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HE40" i="7"/>
  <c r="HD40" i="7"/>
  <c r="HC40" i="7"/>
  <c r="HB40" i="7"/>
  <c r="HA40" i="7"/>
  <c r="GZ40" i="7"/>
  <c r="GY40" i="7"/>
  <c r="GX40" i="7"/>
  <c r="GW40" i="7"/>
  <c r="GV40" i="7"/>
  <c r="GU40" i="7"/>
  <c r="GT40" i="7"/>
  <c r="GS40" i="7"/>
  <c r="GR40" i="7"/>
  <c r="GQ40" i="7"/>
  <c r="GP40" i="7"/>
  <c r="GO40" i="7"/>
  <c r="GN40" i="7"/>
  <c r="GM40" i="7"/>
  <c r="GL40" i="7"/>
  <c r="GK40" i="7"/>
  <c r="GJ40" i="7"/>
  <c r="GI40" i="7"/>
  <c r="GH40" i="7"/>
  <c r="GG40" i="7"/>
  <c r="GF40" i="7"/>
  <c r="GE40" i="7"/>
  <c r="GD40" i="7"/>
  <c r="GC40" i="7"/>
  <c r="GB40" i="7"/>
  <c r="GA40" i="7"/>
  <c r="FZ40" i="7"/>
  <c r="FY40" i="7"/>
  <c r="FX40" i="7"/>
  <c r="FW40" i="7"/>
  <c r="FV40" i="7"/>
  <c r="FU40" i="7"/>
  <c r="FT40" i="7"/>
  <c r="FS40" i="7"/>
  <c r="FR40" i="7"/>
  <c r="FQ40" i="7"/>
  <c r="FP40" i="7"/>
  <c r="FO40" i="7"/>
  <c r="FN40" i="7"/>
  <c r="FM40" i="7"/>
  <c r="FL40" i="7"/>
  <c r="FK40" i="7"/>
  <c r="FJ40" i="7"/>
  <c r="FI40" i="7"/>
  <c r="FH40" i="7"/>
  <c r="FG40" i="7"/>
  <c r="FF40" i="7"/>
  <c r="FD40" i="7"/>
  <c r="FC40" i="7"/>
  <c r="FB40" i="7"/>
  <c r="FA40" i="7"/>
  <c r="EZ40" i="7"/>
  <c r="EY40" i="7"/>
  <c r="EX40" i="7"/>
  <c r="EW40" i="7"/>
  <c r="EV40" i="7"/>
  <c r="EU40" i="7"/>
  <c r="ET40" i="7"/>
  <c r="ES40" i="7"/>
  <c r="ER40" i="7"/>
  <c r="EQ40" i="7"/>
  <c r="EP40" i="7"/>
  <c r="EO40" i="7"/>
  <c r="EN40" i="7"/>
  <c r="EM40" i="7"/>
  <c r="EL40" i="7"/>
  <c r="EK40" i="7"/>
  <c r="EJ40" i="7"/>
  <c r="EI40" i="7"/>
  <c r="EH40" i="7"/>
  <c r="EG40" i="7"/>
  <c r="EF40" i="7"/>
  <c r="EE40" i="7"/>
  <c r="ED40" i="7"/>
  <c r="EC40" i="7"/>
  <c r="EB40" i="7"/>
  <c r="EA40" i="7"/>
  <c r="DZ40" i="7"/>
  <c r="DY40" i="7"/>
  <c r="DX40" i="7"/>
  <c r="DW40" i="7"/>
  <c r="DV40" i="7"/>
  <c r="DU40" i="7"/>
  <c r="DT40" i="7"/>
  <c r="DS40" i="7"/>
  <c r="DR40" i="7"/>
  <c r="DQ40" i="7"/>
  <c r="DP40" i="7"/>
  <c r="DO40" i="7"/>
  <c r="DN40" i="7"/>
  <c r="DM40" i="7"/>
  <c r="DL40" i="7"/>
  <c r="DK40" i="7"/>
  <c r="DJ40" i="7"/>
  <c r="DI40" i="7"/>
  <c r="DH40" i="7"/>
  <c r="DG40" i="7"/>
  <c r="DF40" i="7"/>
  <c r="DE40" i="7"/>
  <c r="DC40" i="7"/>
  <c r="DB40" i="7"/>
  <c r="DA40" i="7"/>
  <c r="CZ40" i="7"/>
  <c r="CY40" i="7"/>
  <c r="CX40" i="7"/>
  <c r="CW40" i="7"/>
  <c r="CV40" i="7"/>
  <c r="CU40" i="7"/>
  <c r="CT40" i="7"/>
  <c r="CS40" i="7"/>
  <c r="CR40" i="7"/>
  <c r="CQ40" i="7"/>
  <c r="CP40" i="7"/>
  <c r="CO40" i="7"/>
  <c r="CN40" i="7"/>
  <c r="CM40" i="7"/>
  <c r="CL40" i="7"/>
  <c r="CK40" i="7"/>
  <c r="CJ40" i="7"/>
  <c r="CI40" i="7"/>
  <c r="CH40" i="7"/>
  <c r="CG40" i="7"/>
  <c r="CF40" i="7"/>
  <c r="CE40" i="7"/>
  <c r="CD40" i="7"/>
  <c r="CC40" i="7"/>
  <c r="CB40" i="7"/>
  <c r="CA40" i="7"/>
  <c r="BZ40" i="7"/>
  <c r="BY40" i="7"/>
  <c r="BX40" i="7"/>
  <c r="BW40" i="7"/>
  <c r="BV40" i="7"/>
  <c r="BU40" i="7"/>
  <c r="BT40" i="7"/>
  <c r="BS40" i="7"/>
  <c r="BR40" i="7"/>
  <c r="BQ40" i="7"/>
  <c r="BP40" i="7"/>
  <c r="BO40" i="7"/>
  <c r="BN40" i="7"/>
  <c r="BM40" i="7"/>
  <c r="BL40" i="7"/>
  <c r="BK40" i="7"/>
  <c r="BJ40" i="7"/>
  <c r="BI40" i="7"/>
  <c r="BH40" i="7"/>
  <c r="BG40" i="7"/>
  <c r="BF40" i="7"/>
  <c r="BE40" i="7"/>
  <c r="BD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HF39" i="7"/>
  <c r="FE39" i="7"/>
  <c r="DD39" i="7"/>
  <c r="BC39" i="7"/>
  <c r="HF38" i="7"/>
  <c r="FE38" i="7"/>
  <c r="DD38" i="7"/>
  <c r="BC38" i="7"/>
  <c r="HF37" i="7"/>
  <c r="FE37" i="7"/>
  <c r="DD37" i="7"/>
  <c r="BC37" i="7"/>
  <c r="HF36" i="7"/>
  <c r="FE36" i="7"/>
  <c r="DD36" i="7"/>
  <c r="BC36" i="7"/>
  <c r="HF35" i="7"/>
  <c r="FE35" i="7"/>
  <c r="DD35" i="7"/>
  <c r="BC35" i="7"/>
  <c r="HF34" i="7"/>
  <c r="FE34" i="7"/>
  <c r="DD34" i="7"/>
  <c r="BC34" i="7"/>
  <c r="HF33" i="7"/>
  <c r="FE33" i="7"/>
  <c r="DD33" i="7"/>
  <c r="BC33" i="7"/>
  <c r="HE32" i="7"/>
  <c r="HD32" i="7"/>
  <c r="HC32" i="7"/>
  <c r="HB32" i="7"/>
  <c r="HA32" i="7"/>
  <c r="GZ32" i="7"/>
  <c r="GY32" i="7"/>
  <c r="GX32" i="7"/>
  <c r="GW32" i="7"/>
  <c r="GV32" i="7"/>
  <c r="GU32" i="7"/>
  <c r="GT32" i="7"/>
  <c r="GS32" i="7"/>
  <c r="GR32" i="7"/>
  <c r="GQ32" i="7"/>
  <c r="GP32" i="7"/>
  <c r="GO32" i="7"/>
  <c r="GN32" i="7"/>
  <c r="GM32" i="7"/>
  <c r="GL32" i="7"/>
  <c r="GK32" i="7"/>
  <c r="GJ32" i="7"/>
  <c r="GI32" i="7"/>
  <c r="GH32" i="7"/>
  <c r="GG32" i="7"/>
  <c r="GF32" i="7"/>
  <c r="GE32" i="7"/>
  <c r="GD32" i="7"/>
  <c r="GC32" i="7"/>
  <c r="GB32" i="7"/>
  <c r="GA32" i="7"/>
  <c r="FZ32" i="7"/>
  <c r="FY32" i="7"/>
  <c r="FX32" i="7"/>
  <c r="FW32" i="7"/>
  <c r="FV32" i="7"/>
  <c r="FU32" i="7"/>
  <c r="FT32" i="7"/>
  <c r="FS32" i="7"/>
  <c r="FR32" i="7"/>
  <c r="FQ32" i="7"/>
  <c r="FP32" i="7"/>
  <c r="FO32" i="7"/>
  <c r="FN32" i="7"/>
  <c r="FM32" i="7"/>
  <c r="FL32" i="7"/>
  <c r="FK32" i="7"/>
  <c r="FJ32" i="7"/>
  <c r="FI32" i="7"/>
  <c r="FH32" i="7"/>
  <c r="FG32" i="7"/>
  <c r="FF32" i="7"/>
  <c r="FD32" i="7"/>
  <c r="FC32" i="7"/>
  <c r="FB32" i="7"/>
  <c r="FA32" i="7"/>
  <c r="EZ32" i="7"/>
  <c r="EY32" i="7"/>
  <c r="EX32" i="7"/>
  <c r="EW32" i="7"/>
  <c r="EV32" i="7"/>
  <c r="EU32" i="7"/>
  <c r="ET32" i="7"/>
  <c r="ES32" i="7"/>
  <c r="ER32" i="7"/>
  <c r="EQ32" i="7"/>
  <c r="EP32" i="7"/>
  <c r="EO32" i="7"/>
  <c r="EN32" i="7"/>
  <c r="EM32" i="7"/>
  <c r="EL32" i="7"/>
  <c r="EK32" i="7"/>
  <c r="EJ32" i="7"/>
  <c r="EI32" i="7"/>
  <c r="EH32" i="7"/>
  <c r="EG32" i="7"/>
  <c r="EF32" i="7"/>
  <c r="EE32" i="7"/>
  <c r="ED32" i="7"/>
  <c r="EC32" i="7"/>
  <c r="EB32" i="7"/>
  <c r="EA32" i="7"/>
  <c r="DZ32" i="7"/>
  <c r="DY32" i="7"/>
  <c r="DX32" i="7"/>
  <c r="DW32" i="7"/>
  <c r="DV32" i="7"/>
  <c r="DU32" i="7"/>
  <c r="DT32" i="7"/>
  <c r="DS32" i="7"/>
  <c r="DR32" i="7"/>
  <c r="DQ32" i="7"/>
  <c r="DP32" i="7"/>
  <c r="DO32" i="7"/>
  <c r="DN32" i="7"/>
  <c r="DM32" i="7"/>
  <c r="DL32" i="7"/>
  <c r="DK32" i="7"/>
  <c r="DJ32" i="7"/>
  <c r="DI32" i="7"/>
  <c r="DH32" i="7"/>
  <c r="DG32" i="7"/>
  <c r="DF32" i="7"/>
  <c r="DE32" i="7"/>
  <c r="DC32" i="7"/>
  <c r="DB32" i="7"/>
  <c r="DA32" i="7"/>
  <c r="CZ32" i="7"/>
  <c r="CY32" i="7"/>
  <c r="CX32" i="7"/>
  <c r="CW32" i="7"/>
  <c r="CV32" i="7"/>
  <c r="CU32" i="7"/>
  <c r="CT32" i="7"/>
  <c r="CS32" i="7"/>
  <c r="CR32" i="7"/>
  <c r="CQ32" i="7"/>
  <c r="CP32" i="7"/>
  <c r="CO32" i="7"/>
  <c r="CN32" i="7"/>
  <c r="CM32" i="7"/>
  <c r="CL32" i="7"/>
  <c r="CK32" i="7"/>
  <c r="CJ32" i="7"/>
  <c r="CI32" i="7"/>
  <c r="CH32" i="7"/>
  <c r="CG32" i="7"/>
  <c r="CF32" i="7"/>
  <c r="CE32" i="7"/>
  <c r="CD32" i="7"/>
  <c r="CC32" i="7"/>
  <c r="CB32" i="7"/>
  <c r="CA32" i="7"/>
  <c r="BZ32" i="7"/>
  <c r="BY32" i="7"/>
  <c r="BX32" i="7"/>
  <c r="BW32" i="7"/>
  <c r="BV32" i="7"/>
  <c r="BU32" i="7"/>
  <c r="BT32" i="7"/>
  <c r="BS32" i="7"/>
  <c r="BR32" i="7"/>
  <c r="BQ32" i="7"/>
  <c r="BP32" i="7"/>
  <c r="BO32" i="7"/>
  <c r="BN32" i="7"/>
  <c r="BM32" i="7"/>
  <c r="BL32" i="7"/>
  <c r="BK32" i="7"/>
  <c r="BJ32" i="7"/>
  <c r="BI32" i="7"/>
  <c r="BH32" i="7"/>
  <c r="BG32" i="7"/>
  <c r="BF32" i="7"/>
  <c r="BE32" i="7"/>
  <c r="BD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HE31" i="7"/>
  <c r="HD31" i="7"/>
  <c r="HC31" i="7"/>
  <c r="HB31" i="7"/>
  <c r="HA31" i="7"/>
  <c r="GZ31" i="7"/>
  <c r="GY31" i="7"/>
  <c r="GX31" i="7"/>
  <c r="GW31" i="7"/>
  <c r="GV31" i="7"/>
  <c r="GU31" i="7"/>
  <c r="GT31" i="7"/>
  <c r="GS31" i="7"/>
  <c r="GR31" i="7"/>
  <c r="GQ31" i="7"/>
  <c r="GP31" i="7"/>
  <c r="GO31" i="7"/>
  <c r="GN31" i="7"/>
  <c r="GM31" i="7"/>
  <c r="GL31" i="7"/>
  <c r="GK31" i="7"/>
  <c r="GJ31" i="7"/>
  <c r="GI31" i="7"/>
  <c r="GH31" i="7"/>
  <c r="GG31" i="7"/>
  <c r="GF31" i="7"/>
  <c r="GE31" i="7"/>
  <c r="GD31" i="7"/>
  <c r="GC31" i="7"/>
  <c r="GB31" i="7"/>
  <c r="GA31" i="7"/>
  <c r="FZ31" i="7"/>
  <c r="FY31" i="7"/>
  <c r="FX31" i="7"/>
  <c r="FW31" i="7"/>
  <c r="FV31" i="7"/>
  <c r="FU31" i="7"/>
  <c r="FT31" i="7"/>
  <c r="FS31" i="7"/>
  <c r="FR31" i="7"/>
  <c r="FQ31" i="7"/>
  <c r="FP31" i="7"/>
  <c r="FO31" i="7"/>
  <c r="FN31" i="7"/>
  <c r="FM31" i="7"/>
  <c r="FL31" i="7"/>
  <c r="FK31" i="7"/>
  <c r="FJ31" i="7"/>
  <c r="FI31" i="7"/>
  <c r="FH31" i="7"/>
  <c r="FG31" i="7"/>
  <c r="FF31" i="7"/>
  <c r="FD31" i="7"/>
  <c r="FC31" i="7"/>
  <c r="FB31" i="7"/>
  <c r="FA31" i="7"/>
  <c r="EZ31" i="7"/>
  <c r="EY31" i="7"/>
  <c r="EX31" i="7"/>
  <c r="EW31" i="7"/>
  <c r="EV31" i="7"/>
  <c r="EU31" i="7"/>
  <c r="ET31" i="7"/>
  <c r="ES31" i="7"/>
  <c r="ER31" i="7"/>
  <c r="EQ31" i="7"/>
  <c r="EP31" i="7"/>
  <c r="EO31" i="7"/>
  <c r="EN31" i="7"/>
  <c r="EM31" i="7"/>
  <c r="EL31" i="7"/>
  <c r="EK31" i="7"/>
  <c r="EJ31" i="7"/>
  <c r="EI31" i="7"/>
  <c r="EH31" i="7"/>
  <c r="EG31" i="7"/>
  <c r="EF31" i="7"/>
  <c r="EE31" i="7"/>
  <c r="ED31" i="7"/>
  <c r="EC31" i="7"/>
  <c r="EB31" i="7"/>
  <c r="EA31" i="7"/>
  <c r="DZ31" i="7"/>
  <c r="DY31" i="7"/>
  <c r="DX31" i="7"/>
  <c r="DW31" i="7"/>
  <c r="DV31" i="7"/>
  <c r="DU31" i="7"/>
  <c r="DT31" i="7"/>
  <c r="DS31" i="7"/>
  <c r="DR31" i="7"/>
  <c r="DQ31" i="7"/>
  <c r="DP31" i="7"/>
  <c r="DO31" i="7"/>
  <c r="DN31" i="7"/>
  <c r="DM31" i="7"/>
  <c r="DL31" i="7"/>
  <c r="DK31" i="7"/>
  <c r="DJ31" i="7"/>
  <c r="DI31" i="7"/>
  <c r="DH31" i="7"/>
  <c r="DG31" i="7"/>
  <c r="DF31" i="7"/>
  <c r="DE31" i="7"/>
  <c r="DC31" i="7"/>
  <c r="DB31" i="7"/>
  <c r="DA31" i="7"/>
  <c r="CZ31" i="7"/>
  <c r="CY31" i="7"/>
  <c r="CX31" i="7"/>
  <c r="CW31" i="7"/>
  <c r="CV31" i="7"/>
  <c r="CU31" i="7"/>
  <c r="CT31" i="7"/>
  <c r="CS31" i="7"/>
  <c r="CR31" i="7"/>
  <c r="CQ31" i="7"/>
  <c r="CP31" i="7"/>
  <c r="CO31" i="7"/>
  <c r="CN31" i="7"/>
  <c r="CM31" i="7"/>
  <c r="CL31" i="7"/>
  <c r="CK31" i="7"/>
  <c r="CJ31" i="7"/>
  <c r="CI31" i="7"/>
  <c r="CH31" i="7"/>
  <c r="CG31" i="7"/>
  <c r="CF31" i="7"/>
  <c r="CE31" i="7"/>
  <c r="CD31" i="7"/>
  <c r="CC31" i="7"/>
  <c r="CB31" i="7"/>
  <c r="CA31" i="7"/>
  <c r="BZ31" i="7"/>
  <c r="BY31" i="7"/>
  <c r="BX31" i="7"/>
  <c r="BW31" i="7"/>
  <c r="BV31" i="7"/>
  <c r="BU31" i="7"/>
  <c r="BT31" i="7"/>
  <c r="BS31" i="7"/>
  <c r="BR31" i="7"/>
  <c r="BQ31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HE30" i="7"/>
  <c r="HD30" i="7"/>
  <c r="HC30" i="7"/>
  <c r="HB30" i="7"/>
  <c r="HA30" i="7"/>
  <c r="GZ30" i="7"/>
  <c r="GY30" i="7"/>
  <c r="GX30" i="7"/>
  <c r="GW30" i="7"/>
  <c r="GV30" i="7"/>
  <c r="GU30" i="7"/>
  <c r="GT30" i="7"/>
  <c r="GS30" i="7"/>
  <c r="GR30" i="7"/>
  <c r="GQ30" i="7"/>
  <c r="GP30" i="7"/>
  <c r="GO30" i="7"/>
  <c r="GN30" i="7"/>
  <c r="GM30" i="7"/>
  <c r="GL30" i="7"/>
  <c r="GK30" i="7"/>
  <c r="GJ30" i="7"/>
  <c r="GI30" i="7"/>
  <c r="GH30" i="7"/>
  <c r="GG30" i="7"/>
  <c r="GF30" i="7"/>
  <c r="GE30" i="7"/>
  <c r="GD30" i="7"/>
  <c r="GC30" i="7"/>
  <c r="GB30" i="7"/>
  <c r="GA30" i="7"/>
  <c r="FZ30" i="7"/>
  <c r="FY30" i="7"/>
  <c r="FX30" i="7"/>
  <c r="FW30" i="7"/>
  <c r="FV30" i="7"/>
  <c r="FU30" i="7"/>
  <c r="FT30" i="7"/>
  <c r="FS30" i="7"/>
  <c r="FR30" i="7"/>
  <c r="FQ30" i="7"/>
  <c r="FP30" i="7"/>
  <c r="FO30" i="7"/>
  <c r="FN30" i="7"/>
  <c r="FM30" i="7"/>
  <c r="FL30" i="7"/>
  <c r="FK30" i="7"/>
  <c r="FJ30" i="7"/>
  <c r="FI30" i="7"/>
  <c r="FH30" i="7"/>
  <c r="FG30" i="7"/>
  <c r="FF30" i="7"/>
  <c r="FD30" i="7"/>
  <c r="FC30" i="7"/>
  <c r="FB30" i="7"/>
  <c r="FA30" i="7"/>
  <c r="EZ30" i="7"/>
  <c r="EY30" i="7"/>
  <c r="EX30" i="7"/>
  <c r="EW30" i="7"/>
  <c r="EV30" i="7"/>
  <c r="EU30" i="7"/>
  <c r="ET30" i="7"/>
  <c r="ES30" i="7"/>
  <c r="ER30" i="7"/>
  <c r="EQ30" i="7"/>
  <c r="EP30" i="7"/>
  <c r="EO30" i="7"/>
  <c r="EN30" i="7"/>
  <c r="EM30" i="7"/>
  <c r="EL30" i="7"/>
  <c r="EK30" i="7"/>
  <c r="EJ30" i="7"/>
  <c r="EI30" i="7"/>
  <c r="EH30" i="7"/>
  <c r="EG30" i="7"/>
  <c r="EF30" i="7"/>
  <c r="EE30" i="7"/>
  <c r="ED30" i="7"/>
  <c r="EC30" i="7"/>
  <c r="EB30" i="7"/>
  <c r="EA30" i="7"/>
  <c r="DZ30" i="7"/>
  <c r="DY30" i="7"/>
  <c r="DX30" i="7"/>
  <c r="DW30" i="7"/>
  <c r="DV30" i="7"/>
  <c r="DU30" i="7"/>
  <c r="DT30" i="7"/>
  <c r="DS30" i="7"/>
  <c r="DR30" i="7"/>
  <c r="DQ30" i="7"/>
  <c r="DP30" i="7"/>
  <c r="DO30" i="7"/>
  <c r="DN30" i="7"/>
  <c r="DM30" i="7"/>
  <c r="DL30" i="7"/>
  <c r="DK30" i="7"/>
  <c r="DJ30" i="7"/>
  <c r="DI30" i="7"/>
  <c r="DH30" i="7"/>
  <c r="DG30" i="7"/>
  <c r="DF30" i="7"/>
  <c r="DE30" i="7"/>
  <c r="DC30" i="7"/>
  <c r="DB30" i="7"/>
  <c r="DA30" i="7"/>
  <c r="CZ30" i="7"/>
  <c r="CY30" i="7"/>
  <c r="CX30" i="7"/>
  <c r="CW30" i="7"/>
  <c r="CV30" i="7"/>
  <c r="CU30" i="7"/>
  <c r="CT30" i="7"/>
  <c r="CS30" i="7"/>
  <c r="CR30" i="7"/>
  <c r="CQ30" i="7"/>
  <c r="CP30" i="7"/>
  <c r="CO30" i="7"/>
  <c r="CN30" i="7"/>
  <c r="CM30" i="7"/>
  <c r="CL30" i="7"/>
  <c r="CK30" i="7"/>
  <c r="CJ30" i="7"/>
  <c r="CI30" i="7"/>
  <c r="CH30" i="7"/>
  <c r="CG30" i="7"/>
  <c r="CF30" i="7"/>
  <c r="CE30" i="7"/>
  <c r="CD30" i="7"/>
  <c r="CC30" i="7"/>
  <c r="CB30" i="7"/>
  <c r="CA30" i="7"/>
  <c r="BZ30" i="7"/>
  <c r="BY30" i="7"/>
  <c r="BX30" i="7"/>
  <c r="BW30" i="7"/>
  <c r="BV30" i="7"/>
  <c r="BU30" i="7"/>
  <c r="BT30" i="7"/>
  <c r="BS30" i="7"/>
  <c r="BR30" i="7"/>
  <c r="BQ30" i="7"/>
  <c r="BP30" i="7"/>
  <c r="BO30" i="7"/>
  <c r="BN30" i="7"/>
  <c r="BM30" i="7"/>
  <c r="BL30" i="7"/>
  <c r="BK30" i="7"/>
  <c r="BJ30" i="7"/>
  <c r="BI30" i="7"/>
  <c r="BH30" i="7"/>
  <c r="BG30" i="7"/>
  <c r="BF30" i="7"/>
  <c r="BE30" i="7"/>
  <c r="BD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HE29" i="7"/>
  <c r="HD29" i="7"/>
  <c r="HC29" i="7"/>
  <c r="HB29" i="7"/>
  <c r="HA29" i="7"/>
  <c r="GZ29" i="7"/>
  <c r="GY29" i="7"/>
  <c r="GX29" i="7"/>
  <c r="GW29" i="7"/>
  <c r="GV29" i="7"/>
  <c r="GU29" i="7"/>
  <c r="GT29" i="7"/>
  <c r="GS29" i="7"/>
  <c r="GR29" i="7"/>
  <c r="GQ29" i="7"/>
  <c r="GP29" i="7"/>
  <c r="GO29" i="7"/>
  <c r="GN29" i="7"/>
  <c r="GM29" i="7"/>
  <c r="GL29" i="7"/>
  <c r="GK29" i="7"/>
  <c r="GJ29" i="7"/>
  <c r="GI29" i="7"/>
  <c r="GH29" i="7"/>
  <c r="GG29" i="7"/>
  <c r="GF29" i="7"/>
  <c r="GE29" i="7"/>
  <c r="GD29" i="7"/>
  <c r="GC29" i="7"/>
  <c r="GB29" i="7"/>
  <c r="GA29" i="7"/>
  <c r="FZ29" i="7"/>
  <c r="FY29" i="7"/>
  <c r="FX29" i="7"/>
  <c r="FW29" i="7"/>
  <c r="FV29" i="7"/>
  <c r="FU29" i="7"/>
  <c r="FT29" i="7"/>
  <c r="FS29" i="7"/>
  <c r="FR29" i="7"/>
  <c r="FQ29" i="7"/>
  <c r="FP29" i="7"/>
  <c r="FO29" i="7"/>
  <c r="FN29" i="7"/>
  <c r="FM29" i="7"/>
  <c r="FL29" i="7"/>
  <c r="FK29" i="7"/>
  <c r="FJ29" i="7"/>
  <c r="FI29" i="7"/>
  <c r="FH29" i="7"/>
  <c r="FG29" i="7"/>
  <c r="FF29" i="7"/>
  <c r="FD29" i="7"/>
  <c r="FC29" i="7"/>
  <c r="FB29" i="7"/>
  <c r="FA29" i="7"/>
  <c r="EZ29" i="7"/>
  <c r="EY29" i="7"/>
  <c r="EX29" i="7"/>
  <c r="EW29" i="7"/>
  <c r="EV29" i="7"/>
  <c r="EU29" i="7"/>
  <c r="ET29" i="7"/>
  <c r="ES29" i="7"/>
  <c r="ER29" i="7"/>
  <c r="EQ29" i="7"/>
  <c r="EP29" i="7"/>
  <c r="EO29" i="7"/>
  <c r="EN29" i="7"/>
  <c r="EM29" i="7"/>
  <c r="EL29" i="7"/>
  <c r="EK29" i="7"/>
  <c r="EJ29" i="7"/>
  <c r="EI29" i="7"/>
  <c r="EH29" i="7"/>
  <c r="EG29" i="7"/>
  <c r="EF29" i="7"/>
  <c r="EE29" i="7"/>
  <c r="ED29" i="7"/>
  <c r="EC29" i="7"/>
  <c r="EB29" i="7"/>
  <c r="EA29" i="7"/>
  <c r="DZ29" i="7"/>
  <c r="DY29" i="7"/>
  <c r="DX29" i="7"/>
  <c r="DW29" i="7"/>
  <c r="DV29" i="7"/>
  <c r="DU29" i="7"/>
  <c r="DT29" i="7"/>
  <c r="DS29" i="7"/>
  <c r="DR29" i="7"/>
  <c r="DQ29" i="7"/>
  <c r="DP29" i="7"/>
  <c r="DO29" i="7"/>
  <c r="DN29" i="7"/>
  <c r="DM29" i="7"/>
  <c r="DL29" i="7"/>
  <c r="DK29" i="7"/>
  <c r="DJ29" i="7"/>
  <c r="DI29" i="7"/>
  <c r="DH29" i="7"/>
  <c r="DG29" i="7"/>
  <c r="DF29" i="7"/>
  <c r="DE29" i="7"/>
  <c r="DC29" i="7"/>
  <c r="DB29" i="7"/>
  <c r="DA29" i="7"/>
  <c r="CZ29" i="7"/>
  <c r="CY29" i="7"/>
  <c r="CX29" i="7"/>
  <c r="CW29" i="7"/>
  <c r="CV29" i="7"/>
  <c r="CU29" i="7"/>
  <c r="CT29" i="7"/>
  <c r="CS29" i="7"/>
  <c r="CR29" i="7"/>
  <c r="CQ29" i="7"/>
  <c r="CP29" i="7"/>
  <c r="CO29" i="7"/>
  <c r="CN29" i="7"/>
  <c r="CM29" i="7"/>
  <c r="CL29" i="7"/>
  <c r="CK29" i="7"/>
  <c r="CJ29" i="7"/>
  <c r="CI29" i="7"/>
  <c r="CH29" i="7"/>
  <c r="CG29" i="7"/>
  <c r="CF29" i="7"/>
  <c r="CE29" i="7"/>
  <c r="CD29" i="7"/>
  <c r="CC29" i="7"/>
  <c r="CB29" i="7"/>
  <c r="CA29" i="7"/>
  <c r="BZ29" i="7"/>
  <c r="BY29" i="7"/>
  <c r="BX29" i="7"/>
  <c r="BW29" i="7"/>
  <c r="BV29" i="7"/>
  <c r="BU29" i="7"/>
  <c r="BT29" i="7"/>
  <c r="BS29" i="7"/>
  <c r="BR29" i="7"/>
  <c r="BQ29" i="7"/>
  <c r="BP29" i="7"/>
  <c r="BO29" i="7"/>
  <c r="BN29" i="7"/>
  <c r="BM29" i="7"/>
  <c r="BL29" i="7"/>
  <c r="BK29" i="7"/>
  <c r="BJ29" i="7"/>
  <c r="BI29" i="7"/>
  <c r="BH29" i="7"/>
  <c r="BG29" i="7"/>
  <c r="BF29" i="7"/>
  <c r="BE29" i="7"/>
  <c r="BD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D29" i="7"/>
  <c r="C29" i="7"/>
  <c r="HE28" i="7"/>
  <c r="HD28" i="7"/>
  <c r="HC28" i="7"/>
  <c r="HB28" i="7"/>
  <c r="HA28" i="7"/>
  <c r="GZ28" i="7"/>
  <c r="GY28" i="7"/>
  <c r="GX28" i="7"/>
  <c r="GW28" i="7"/>
  <c r="GV28" i="7"/>
  <c r="GU28" i="7"/>
  <c r="GT28" i="7"/>
  <c r="GS28" i="7"/>
  <c r="GR28" i="7"/>
  <c r="GQ28" i="7"/>
  <c r="GP28" i="7"/>
  <c r="GO28" i="7"/>
  <c r="GN28" i="7"/>
  <c r="GM28" i="7"/>
  <c r="GL28" i="7"/>
  <c r="GK28" i="7"/>
  <c r="GJ28" i="7"/>
  <c r="GI28" i="7"/>
  <c r="GH28" i="7"/>
  <c r="GG28" i="7"/>
  <c r="GF28" i="7"/>
  <c r="GE28" i="7"/>
  <c r="GD28" i="7"/>
  <c r="GC28" i="7"/>
  <c r="GB28" i="7"/>
  <c r="GA28" i="7"/>
  <c r="FZ28" i="7"/>
  <c r="FY28" i="7"/>
  <c r="FX28" i="7"/>
  <c r="FW28" i="7"/>
  <c r="FV28" i="7"/>
  <c r="FU28" i="7"/>
  <c r="FT28" i="7"/>
  <c r="FS28" i="7"/>
  <c r="FR28" i="7"/>
  <c r="FQ28" i="7"/>
  <c r="FP28" i="7"/>
  <c r="FO28" i="7"/>
  <c r="FN28" i="7"/>
  <c r="FM28" i="7"/>
  <c r="FL28" i="7"/>
  <c r="FK28" i="7"/>
  <c r="FJ28" i="7"/>
  <c r="FI28" i="7"/>
  <c r="FH28" i="7"/>
  <c r="FG28" i="7"/>
  <c r="FF28" i="7"/>
  <c r="FD28" i="7"/>
  <c r="FC28" i="7"/>
  <c r="FB28" i="7"/>
  <c r="FA28" i="7"/>
  <c r="EZ28" i="7"/>
  <c r="EY28" i="7"/>
  <c r="EX28" i="7"/>
  <c r="EW28" i="7"/>
  <c r="EV28" i="7"/>
  <c r="EU28" i="7"/>
  <c r="ET28" i="7"/>
  <c r="ES28" i="7"/>
  <c r="ER28" i="7"/>
  <c r="EQ28" i="7"/>
  <c r="EP28" i="7"/>
  <c r="EO28" i="7"/>
  <c r="EN28" i="7"/>
  <c r="EM28" i="7"/>
  <c r="EL28" i="7"/>
  <c r="EK28" i="7"/>
  <c r="EJ28" i="7"/>
  <c r="EI28" i="7"/>
  <c r="EH28" i="7"/>
  <c r="EG28" i="7"/>
  <c r="EF28" i="7"/>
  <c r="EE28" i="7"/>
  <c r="ED28" i="7"/>
  <c r="EC28" i="7"/>
  <c r="EB28" i="7"/>
  <c r="EA28" i="7"/>
  <c r="DZ28" i="7"/>
  <c r="DY28" i="7"/>
  <c r="DX28" i="7"/>
  <c r="DW28" i="7"/>
  <c r="DV28" i="7"/>
  <c r="DU28" i="7"/>
  <c r="DT28" i="7"/>
  <c r="DS28" i="7"/>
  <c r="DR28" i="7"/>
  <c r="DQ28" i="7"/>
  <c r="DP28" i="7"/>
  <c r="DO28" i="7"/>
  <c r="DN28" i="7"/>
  <c r="DM28" i="7"/>
  <c r="DL28" i="7"/>
  <c r="DK28" i="7"/>
  <c r="DJ28" i="7"/>
  <c r="DI28" i="7"/>
  <c r="DH28" i="7"/>
  <c r="DG28" i="7"/>
  <c r="DF28" i="7"/>
  <c r="DE28" i="7"/>
  <c r="DC28" i="7"/>
  <c r="DB28" i="7"/>
  <c r="DA28" i="7"/>
  <c r="CZ28" i="7"/>
  <c r="CY28" i="7"/>
  <c r="CX28" i="7"/>
  <c r="CW28" i="7"/>
  <c r="CV28" i="7"/>
  <c r="CU28" i="7"/>
  <c r="CT28" i="7"/>
  <c r="CS28" i="7"/>
  <c r="CR28" i="7"/>
  <c r="CQ28" i="7"/>
  <c r="CP28" i="7"/>
  <c r="CO28" i="7"/>
  <c r="CN28" i="7"/>
  <c r="CM28" i="7"/>
  <c r="CL28" i="7"/>
  <c r="CK28" i="7"/>
  <c r="CJ28" i="7"/>
  <c r="CI28" i="7"/>
  <c r="CH28" i="7"/>
  <c r="CG28" i="7"/>
  <c r="CF28" i="7"/>
  <c r="CE28" i="7"/>
  <c r="CD28" i="7"/>
  <c r="CC28" i="7"/>
  <c r="CB28" i="7"/>
  <c r="CA28" i="7"/>
  <c r="BZ28" i="7"/>
  <c r="BY28" i="7"/>
  <c r="BX28" i="7"/>
  <c r="BW28" i="7"/>
  <c r="BV28" i="7"/>
  <c r="BU28" i="7"/>
  <c r="BT28" i="7"/>
  <c r="BS28" i="7"/>
  <c r="BR28" i="7"/>
  <c r="BQ28" i="7"/>
  <c r="BP28" i="7"/>
  <c r="BO28" i="7"/>
  <c r="BN28" i="7"/>
  <c r="BM28" i="7"/>
  <c r="BL28" i="7"/>
  <c r="BK28" i="7"/>
  <c r="BJ28" i="7"/>
  <c r="BI28" i="7"/>
  <c r="BH28" i="7"/>
  <c r="BG28" i="7"/>
  <c r="BF28" i="7"/>
  <c r="BE28" i="7"/>
  <c r="BD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HE27" i="7"/>
  <c r="HD27" i="7"/>
  <c r="HC27" i="7"/>
  <c r="HB27" i="7"/>
  <c r="HA27" i="7"/>
  <c r="GZ27" i="7"/>
  <c r="GY27" i="7"/>
  <c r="GX27" i="7"/>
  <c r="GW27" i="7"/>
  <c r="GV27" i="7"/>
  <c r="GU27" i="7"/>
  <c r="GT27" i="7"/>
  <c r="GS27" i="7"/>
  <c r="GR27" i="7"/>
  <c r="GQ27" i="7"/>
  <c r="GP27" i="7"/>
  <c r="GO27" i="7"/>
  <c r="GN27" i="7"/>
  <c r="GM27" i="7"/>
  <c r="GL27" i="7"/>
  <c r="GK27" i="7"/>
  <c r="GJ27" i="7"/>
  <c r="GI27" i="7"/>
  <c r="GH27" i="7"/>
  <c r="GG27" i="7"/>
  <c r="GF27" i="7"/>
  <c r="GE27" i="7"/>
  <c r="GD27" i="7"/>
  <c r="GC27" i="7"/>
  <c r="GB27" i="7"/>
  <c r="GA27" i="7"/>
  <c r="FZ27" i="7"/>
  <c r="FY27" i="7"/>
  <c r="FX27" i="7"/>
  <c r="FW27" i="7"/>
  <c r="FV27" i="7"/>
  <c r="FU27" i="7"/>
  <c r="FT27" i="7"/>
  <c r="FS27" i="7"/>
  <c r="FR27" i="7"/>
  <c r="FQ27" i="7"/>
  <c r="FP27" i="7"/>
  <c r="FO27" i="7"/>
  <c r="FN27" i="7"/>
  <c r="FM27" i="7"/>
  <c r="FL27" i="7"/>
  <c r="FK27" i="7"/>
  <c r="FJ27" i="7"/>
  <c r="FI27" i="7"/>
  <c r="FH27" i="7"/>
  <c r="FG27" i="7"/>
  <c r="FF27" i="7"/>
  <c r="FD27" i="7"/>
  <c r="FC27" i="7"/>
  <c r="FB27" i="7"/>
  <c r="FA27" i="7"/>
  <c r="EZ27" i="7"/>
  <c r="EY27" i="7"/>
  <c r="EX27" i="7"/>
  <c r="EW27" i="7"/>
  <c r="EV27" i="7"/>
  <c r="EU27" i="7"/>
  <c r="ET27" i="7"/>
  <c r="ES27" i="7"/>
  <c r="ER27" i="7"/>
  <c r="EQ27" i="7"/>
  <c r="EP27" i="7"/>
  <c r="EO27" i="7"/>
  <c r="EN27" i="7"/>
  <c r="EM27" i="7"/>
  <c r="EL27" i="7"/>
  <c r="EK27" i="7"/>
  <c r="EJ27" i="7"/>
  <c r="EI27" i="7"/>
  <c r="EH27" i="7"/>
  <c r="EG27" i="7"/>
  <c r="EF27" i="7"/>
  <c r="EE27" i="7"/>
  <c r="ED27" i="7"/>
  <c r="EC27" i="7"/>
  <c r="EB27" i="7"/>
  <c r="EA27" i="7"/>
  <c r="DZ27" i="7"/>
  <c r="DY27" i="7"/>
  <c r="DX27" i="7"/>
  <c r="DW27" i="7"/>
  <c r="DV27" i="7"/>
  <c r="DU27" i="7"/>
  <c r="DT27" i="7"/>
  <c r="DS27" i="7"/>
  <c r="DR27" i="7"/>
  <c r="DQ27" i="7"/>
  <c r="DP27" i="7"/>
  <c r="DO27" i="7"/>
  <c r="DN27" i="7"/>
  <c r="DM27" i="7"/>
  <c r="DL27" i="7"/>
  <c r="DK27" i="7"/>
  <c r="DJ27" i="7"/>
  <c r="DI27" i="7"/>
  <c r="DH27" i="7"/>
  <c r="DG27" i="7"/>
  <c r="DF27" i="7"/>
  <c r="DE27" i="7"/>
  <c r="DC27" i="7"/>
  <c r="DB27" i="7"/>
  <c r="DA27" i="7"/>
  <c r="CZ27" i="7"/>
  <c r="CY27" i="7"/>
  <c r="CX27" i="7"/>
  <c r="CW27" i="7"/>
  <c r="CV27" i="7"/>
  <c r="CU27" i="7"/>
  <c r="CT27" i="7"/>
  <c r="CS27" i="7"/>
  <c r="CR27" i="7"/>
  <c r="CQ27" i="7"/>
  <c r="CP27" i="7"/>
  <c r="CO27" i="7"/>
  <c r="CN27" i="7"/>
  <c r="CM27" i="7"/>
  <c r="CL27" i="7"/>
  <c r="CK27" i="7"/>
  <c r="CJ27" i="7"/>
  <c r="CI27" i="7"/>
  <c r="CH27" i="7"/>
  <c r="CG27" i="7"/>
  <c r="CF27" i="7"/>
  <c r="CE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HE26" i="7"/>
  <c r="HD26" i="7"/>
  <c r="HC26" i="7"/>
  <c r="HB26" i="7"/>
  <c r="HA26" i="7"/>
  <c r="GZ26" i="7"/>
  <c r="GY26" i="7"/>
  <c r="GX26" i="7"/>
  <c r="GW26" i="7"/>
  <c r="GV26" i="7"/>
  <c r="GU26" i="7"/>
  <c r="GT26" i="7"/>
  <c r="GS26" i="7"/>
  <c r="GR26" i="7"/>
  <c r="GQ26" i="7"/>
  <c r="GP26" i="7"/>
  <c r="GO26" i="7"/>
  <c r="GN26" i="7"/>
  <c r="GM26" i="7"/>
  <c r="GL26" i="7"/>
  <c r="GK26" i="7"/>
  <c r="GJ26" i="7"/>
  <c r="GI26" i="7"/>
  <c r="GH26" i="7"/>
  <c r="GG26" i="7"/>
  <c r="GF26" i="7"/>
  <c r="GE26" i="7"/>
  <c r="GD26" i="7"/>
  <c r="GC26" i="7"/>
  <c r="GB26" i="7"/>
  <c r="GA26" i="7"/>
  <c r="FZ26" i="7"/>
  <c r="FY26" i="7"/>
  <c r="FX26" i="7"/>
  <c r="FW26" i="7"/>
  <c r="FV26" i="7"/>
  <c r="FU26" i="7"/>
  <c r="FT26" i="7"/>
  <c r="FS26" i="7"/>
  <c r="FR26" i="7"/>
  <c r="FQ26" i="7"/>
  <c r="FP26" i="7"/>
  <c r="FO26" i="7"/>
  <c r="FN26" i="7"/>
  <c r="FM26" i="7"/>
  <c r="FL26" i="7"/>
  <c r="FK26" i="7"/>
  <c r="FJ26" i="7"/>
  <c r="FI26" i="7"/>
  <c r="FH26" i="7"/>
  <c r="FG26" i="7"/>
  <c r="FF26" i="7"/>
  <c r="FD26" i="7"/>
  <c r="FC26" i="7"/>
  <c r="FB26" i="7"/>
  <c r="FA26" i="7"/>
  <c r="EZ26" i="7"/>
  <c r="EY26" i="7"/>
  <c r="EX26" i="7"/>
  <c r="EW26" i="7"/>
  <c r="EV26" i="7"/>
  <c r="EU26" i="7"/>
  <c r="ET26" i="7"/>
  <c r="ES26" i="7"/>
  <c r="ER26" i="7"/>
  <c r="EQ26" i="7"/>
  <c r="EP26" i="7"/>
  <c r="EO26" i="7"/>
  <c r="EN26" i="7"/>
  <c r="EM26" i="7"/>
  <c r="EL26" i="7"/>
  <c r="EK26" i="7"/>
  <c r="EJ26" i="7"/>
  <c r="EI26" i="7"/>
  <c r="EH26" i="7"/>
  <c r="EG26" i="7"/>
  <c r="EF26" i="7"/>
  <c r="EE26" i="7"/>
  <c r="ED26" i="7"/>
  <c r="EC26" i="7"/>
  <c r="EB26" i="7"/>
  <c r="EA26" i="7"/>
  <c r="DZ26" i="7"/>
  <c r="DY26" i="7"/>
  <c r="DX26" i="7"/>
  <c r="DW26" i="7"/>
  <c r="DV26" i="7"/>
  <c r="DU26" i="7"/>
  <c r="DT26" i="7"/>
  <c r="DS26" i="7"/>
  <c r="DR26" i="7"/>
  <c r="DQ26" i="7"/>
  <c r="DP26" i="7"/>
  <c r="DO26" i="7"/>
  <c r="DN26" i="7"/>
  <c r="DM26" i="7"/>
  <c r="DL26" i="7"/>
  <c r="DK26" i="7"/>
  <c r="DJ26" i="7"/>
  <c r="DI26" i="7"/>
  <c r="DH26" i="7"/>
  <c r="DG26" i="7"/>
  <c r="DF26" i="7"/>
  <c r="DE26" i="7"/>
  <c r="DC26" i="7"/>
  <c r="DB26" i="7"/>
  <c r="DA26" i="7"/>
  <c r="CZ26" i="7"/>
  <c r="CY26" i="7"/>
  <c r="CX26" i="7"/>
  <c r="CW26" i="7"/>
  <c r="CV26" i="7"/>
  <c r="CU26" i="7"/>
  <c r="CT26" i="7"/>
  <c r="CS26" i="7"/>
  <c r="CR26" i="7"/>
  <c r="CQ26" i="7"/>
  <c r="CP26" i="7"/>
  <c r="CO26" i="7"/>
  <c r="CN26" i="7"/>
  <c r="CM26" i="7"/>
  <c r="CL26" i="7"/>
  <c r="CK26" i="7"/>
  <c r="CJ26" i="7"/>
  <c r="CI26" i="7"/>
  <c r="CH26" i="7"/>
  <c r="CG26" i="7"/>
  <c r="CF26" i="7"/>
  <c r="CE26" i="7"/>
  <c r="CD26" i="7"/>
  <c r="CC26" i="7"/>
  <c r="CB26" i="7"/>
  <c r="CA26" i="7"/>
  <c r="BZ26" i="7"/>
  <c r="BY26" i="7"/>
  <c r="BX26" i="7"/>
  <c r="BW26" i="7"/>
  <c r="BV26" i="7"/>
  <c r="BU26" i="7"/>
  <c r="BT26" i="7"/>
  <c r="BS26" i="7"/>
  <c r="BR26" i="7"/>
  <c r="BQ26" i="7"/>
  <c r="BP26" i="7"/>
  <c r="BO26" i="7"/>
  <c r="BN26" i="7"/>
  <c r="BM26" i="7"/>
  <c r="BL26" i="7"/>
  <c r="BK26" i="7"/>
  <c r="BJ26" i="7"/>
  <c r="BI26" i="7"/>
  <c r="BH26" i="7"/>
  <c r="BG26" i="7"/>
  <c r="BF26" i="7"/>
  <c r="BE26" i="7"/>
  <c r="BD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C26" i="7"/>
  <c r="HF25" i="7"/>
  <c r="FE25" i="7"/>
  <c r="DD25" i="7"/>
  <c r="BC25" i="7"/>
  <c r="HF24" i="7"/>
  <c r="FE24" i="7"/>
  <c r="DD24" i="7"/>
  <c r="BC24" i="7"/>
  <c r="HF23" i="7"/>
  <c r="FE23" i="7"/>
  <c r="DD23" i="7"/>
  <c r="BC23" i="7"/>
  <c r="HF22" i="7"/>
  <c r="FE22" i="7"/>
  <c r="DD22" i="7"/>
  <c r="BC22" i="7"/>
  <c r="HF21" i="7"/>
  <c r="FE21" i="7"/>
  <c r="DD21" i="7"/>
  <c r="BC21" i="7"/>
  <c r="HF20" i="7"/>
  <c r="FE20" i="7"/>
  <c r="DD20" i="7"/>
  <c r="BC20" i="7"/>
  <c r="HF19" i="7"/>
  <c r="FE19" i="7"/>
  <c r="DD19" i="7"/>
  <c r="BC19" i="7"/>
  <c r="HE18" i="7"/>
  <c r="HD18" i="7"/>
  <c r="HC18" i="7"/>
  <c r="HB18" i="7"/>
  <c r="HA18" i="7"/>
  <c r="GZ18" i="7"/>
  <c r="GY18" i="7"/>
  <c r="GX18" i="7"/>
  <c r="GW18" i="7"/>
  <c r="GV18" i="7"/>
  <c r="GU18" i="7"/>
  <c r="GT18" i="7"/>
  <c r="GS18" i="7"/>
  <c r="GR18" i="7"/>
  <c r="GQ18" i="7"/>
  <c r="GP18" i="7"/>
  <c r="GO18" i="7"/>
  <c r="GN18" i="7"/>
  <c r="GM18" i="7"/>
  <c r="GL18" i="7"/>
  <c r="GK18" i="7"/>
  <c r="GH71" i="7" s="1"/>
  <c r="GJ18" i="7"/>
  <c r="GG71" i="7" s="1"/>
  <c r="GI18" i="7"/>
  <c r="GF71" i="7" s="1"/>
  <c r="GH18" i="7"/>
  <c r="GE71" i="7" s="1"/>
  <c r="GG18" i="7"/>
  <c r="GD71" i="7" s="1"/>
  <c r="GF18" i="7"/>
  <c r="GC71" i="7" s="1"/>
  <c r="GE18" i="7"/>
  <c r="GB71" i="7" s="1"/>
  <c r="GD18" i="7"/>
  <c r="GA71" i="7" s="1"/>
  <c r="GC18" i="7"/>
  <c r="FZ71" i="7" s="1"/>
  <c r="GB18" i="7"/>
  <c r="FY71" i="7" s="1"/>
  <c r="GA18" i="7"/>
  <c r="FX71" i="7" s="1"/>
  <c r="FZ18" i="7"/>
  <c r="FW71" i="7" s="1"/>
  <c r="FY18" i="7"/>
  <c r="FV71" i="7" s="1"/>
  <c r="FX18" i="7"/>
  <c r="FU71" i="7" s="1"/>
  <c r="FW18" i="7"/>
  <c r="FT71" i="7" s="1"/>
  <c r="FV18" i="7"/>
  <c r="FU18" i="7"/>
  <c r="FT18" i="7"/>
  <c r="FS18" i="7"/>
  <c r="FR18" i="7"/>
  <c r="FQ18" i="7"/>
  <c r="FP18" i="7"/>
  <c r="FO18" i="7"/>
  <c r="FN18" i="7"/>
  <c r="FM18" i="7"/>
  <c r="FL18" i="7"/>
  <c r="FK18" i="7"/>
  <c r="FJ18" i="7"/>
  <c r="FI18" i="7"/>
  <c r="FH18" i="7"/>
  <c r="FG18" i="7"/>
  <c r="FF18" i="7"/>
  <c r="FD18" i="7"/>
  <c r="FB71" i="7" s="1"/>
  <c r="FC18" i="7"/>
  <c r="FA71" i="7" s="1"/>
  <c r="FB18" i="7"/>
  <c r="EZ71" i="7" s="1"/>
  <c r="FA18" i="7"/>
  <c r="EY71" i="7" s="1"/>
  <c r="EZ18" i="7"/>
  <c r="EX71" i="7" s="1"/>
  <c r="EY18" i="7"/>
  <c r="EW71" i="7" s="1"/>
  <c r="EX18" i="7"/>
  <c r="EV71" i="7" s="1"/>
  <c r="EW18" i="7"/>
  <c r="EU71" i="7" s="1"/>
  <c r="EV18" i="7"/>
  <c r="ET71" i="7" s="1"/>
  <c r="EU18" i="7"/>
  <c r="ET18" i="7"/>
  <c r="ES18" i="7"/>
  <c r="ER18" i="7"/>
  <c r="EQ18" i="7"/>
  <c r="EP18" i="7"/>
  <c r="EO18" i="7"/>
  <c r="EN18" i="7"/>
  <c r="EM18" i="7"/>
  <c r="EL18" i="7"/>
  <c r="EK18" i="7"/>
  <c r="EJ18" i="7"/>
  <c r="EI18" i="7"/>
  <c r="EH18" i="7"/>
  <c r="EG18" i="7"/>
  <c r="EF18" i="7"/>
  <c r="ED71" i="7" s="1"/>
  <c r="EE18" i="7"/>
  <c r="EC71" i="7" s="1"/>
  <c r="ED18" i="7"/>
  <c r="EB71" i="7" s="1"/>
  <c r="EC18" i="7"/>
  <c r="EA71" i="7" s="1"/>
  <c r="EB18" i="7"/>
  <c r="DZ71" i="7" s="1"/>
  <c r="EA18" i="7"/>
  <c r="DY71" i="7" s="1"/>
  <c r="DZ18" i="7"/>
  <c r="DX71" i="7" s="1"/>
  <c r="DY18" i="7"/>
  <c r="DW71" i="7" s="1"/>
  <c r="DX18" i="7"/>
  <c r="DV71" i="7" s="1"/>
  <c r="DW18" i="7"/>
  <c r="DU71" i="7" s="1"/>
  <c r="DV18" i="7"/>
  <c r="DT71" i="7" s="1"/>
  <c r="DU18" i="7"/>
  <c r="DS71" i="7" s="1"/>
  <c r="DT18" i="7"/>
  <c r="DR71" i="7" s="1"/>
  <c r="DS18" i="7"/>
  <c r="DQ71" i="7" s="1"/>
  <c r="DR18" i="7"/>
  <c r="DQ18" i="7"/>
  <c r="DP18" i="7"/>
  <c r="DO18" i="7"/>
  <c r="DN18" i="7"/>
  <c r="DM18" i="7"/>
  <c r="DL18" i="7"/>
  <c r="DK18" i="7"/>
  <c r="DJ18" i="7"/>
  <c r="DI18" i="7"/>
  <c r="DH18" i="7"/>
  <c r="DG18" i="7"/>
  <c r="DF18" i="7"/>
  <c r="DE18" i="7"/>
  <c r="DC18" i="7"/>
  <c r="DB71" i="7" s="1"/>
  <c r="DB18" i="7"/>
  <c r="DA71" i="7" s="1"/>
  <c r="DA18" i="7"/>
  <c r="CZ71" i="7" s="1"/>
  <c r="CZ18" i="7"/>
  <c r="CY71" i="7" s="1"/>
  <c r="CY18" i="7"/>
  <c r="CX71" i="7" s="1"/>
  <c r="CX18" i="7"/>
  <c r="CW71" i="7" s="1"/>
  <c r="CW18" i="7"/>
  <c r="CV71" i="7" s="1"/>
  <c r="CV18" i="7"/>
  <c r="CU71" i="7" s="1"/>
  <c r="CU18" i="7"/>
  <c r="CT18" i="7"/>
  <c r="CS18" i="7"/>
  <c r="CR18" i="7"/>
  <c r="CQ18" i="7"/>
  <c r="CP18" i="7"/>
  <c r="CO18" i="7"/>
  <c r="CN18" i="7"/>
  <c r="CM18" i="7"/>
  <c r="CL18" i="7"/>
  <c r="CK18" i="7"/>
  <c r="CJ18" i="7"/>
  <c r="CI18" i="7"/>
  <c r="CH18" i="7"/>
  <c r="CG18" i="7"/>
  <c r="CF18" i="7"/>
  <c r="CE18" i="7"/>
  <c r="CD18" i="7"/>
  <c r="CC18" i="7"/>
  <c r="CB71" i="7" s="1"/>
  <c r="CB18" i="7"/>
  <c r="CA71" i="7" s="1"/>
  <c r="CA18" i="7"/>
  <c r="BZ71" i="7" s="1"/>
  <c r="BZ18" i="7"/>
  <c r="BY71" i="7" s="1"/>
  <c r="BY18" i="7"/>
  <c r="BX71" i="7" s="1"/>
  <c r="BX18" i="7"/>
  <c r="BW71" i="7" s="1"/>
  <c r="BW18" i="7"/>
  <c r="BV71" i="7" s="1"/>
  <c r="BV18" i="7"/>
  <c r="BU71" i="7" s="1"/>
  <c r="BU18" i="7"/>
  <c r="BT71" i="7" s="1"/>
  <c r="BT18" i="7"/>
  <c r="BS71" i="7" s="1"/>
  <c r="BS18" i="7"/>
  <c r="BR71" i="7" s="1"/>
  <c r="BR18" i="7"/>
  <c r="BQ18" i="7"/>
  <c r="BP18" i="7"/>
  <c r="BO18" i="7"/>
  <c r="BN18" i="7"/>
  <c r="BM18" i="7"/>
  <c r="BL18" i="7"/>
  <c r="BK18" i="7"/>
  <c r="BJ18" i="7"/>
  <c r="BI18" i="7"/>
  <c r="BH18" i="7"/>
  <c r="BG18" i="7"/>
  <c r="BF18" i="7"/>
  <c r="BE18" i="7"/>
  <c r="BD18" i="7"/>
  <c r="BB18" i="7"/>
  <c r="BB71" i="7" s="1"/>
  <c r="BA18" i="7"/>
  <c r="BA71" i="7" s="1"/>
  <c r="AZ18" i="7"/>
  <c r="AZ71" i="7" s="1"/>
  <c r="AY18" i="7"/>
  <c r="AY71" i="7" s="1"/>
  <c r="AX18" i="7"/>
  <c r="AX71" i="7" s="1"/>
  <c r="AW18" i="7"/>
  <c r="AW71" i="7" s="1"/>
  <c r="AV18" i="7"/>
  <c r="AV71" i="7" s="1"/>
  <c r="AU18" i="7"/>
  <c r="AU71" i="7" s="1"/>
  <c r="AT18" i="7"/>
  <c r="AT71" i="7" s="1"/>
  <c r="AS18" i="7"/>
  <c r="AS71" i="7" s="1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D71" i="7" s="1"/>
  <c r="AC18" i="7"/>
  <c r="AC71" i="7" s="1"/>
  <c r="AB18" i="7"/>
  <c r="AB71" i="7" s="1"/>
  <c r="AA18" i="7"/>
  <c r="AA71" i="7" s="1"/>
  <c r="Z18" i="7"/>
  <c r="Z71" i="7" s="1"/>
  <c r="Y18" i="7"/>
  <c r="Y71" i="7" s="1"/>
  <c r="X18" i="7"/>
  <c r="X71" i="7" s="1"/>
  <c r="W18" i="7"/>
  <c r="W71" i="7" s="1"/>
  <c r="V18" i="7"/>
  <c r="V71" i="7" s="1"/>
  <c r="U18" i="7"/>
  <c r="U71" i="7" s="1"/>
  <c r="T18" i="7"/>
  <c r="T71" i="7" s="1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HE17" i="7"/>
  <c r="HB70" i="7" s="1"/>
  <c r="HD17" i="7"/>
  <c r="HA70" i="7" s="1"/>
  <c r="HC17" i="7"/>
  <c r="HB17" i="7"/>
  <c r="HA17" i="7"/>
  <c r="GZ17" i="7"/>
  <c r="GY17" i="7"/>
  <c r="GX17" i="7"/>
  <c r="GW17" i="7"/>
  <c r="GV17" i="7"/>
  <c r="GU17" i="7"/>
  <c r="GT17" i="7"/>
  <c r="GS17" i="7"/>
  <c r="GR17" i="7"/>
  <c r="GQ17" i="7"/>
  <c r="GP17" i="7"/>
  <c r="GO17" i="7"/>
  <c r="GN17" i="7"/>
  <c r="GM17" i="7"/>
  <c r="GL17" i="7"/>
  <c r="GK17" i="7"/>
  <c r="GH70" i="7" s="1"/>
  <c r="GJ17" i="7"/>
  <c r="GG70" i="7" s="1"/>
  <c r="GI17" i="7"/>
  <c r="GF70" i="7" s="1"/>
  <c r="GH17" i="7"/>
  <c r="GE70" i="7" s="1"/>
  <c r="GG17" i="7"/>
  <c r="GD70" i="7" s="1"/>
  <c r="GF17" i="7"/>
  <c r="GC70" i="7" s="1"/>
  <c r="GE17" i="7"/>
  <c r="GB70" i="7" s="1"/>
  <c r="GD17" i="7"/>
  <c r="GA70" i="7" s="1"/>
  <c r="GC17" i="7"/>
  <c r="FZ70" i="7" s="1"/>
  <c r="GB17" i="7"/>
  <c r="FY70" i="7" s="1"/>
  <c r="GA17" i="7"/>
  <c r="FX70" i="7" s="1"/>
  <c r="FZ17" i="7"/>
  <c r="FW70" i="7" s="1"/>
  <c r="FY17" i="7"/>
  <c r="FV70" i="7" s="1"/>
  <c r="FX17" i="7"/>
  <c r="FU70" i="7" s="1"/>
  <c r="FW17" i="7"/>
  <c r="FT70" i="7" s="1"/>
  <c r="FV17" i="7"/>
  <c r="FU17" i="7"/>
  <c r="FT17" i="7"/>
  <c r="FS17" i="7"/>
  <c r="FR17" i="7"/>
  <c r="FQ17" i="7"/>
  <c r="FP17" i="7"/>
  <c r="FO17" i="7"/>
  <c r="FN17" i="7"/>
  <c r="FM17" i="7"/>
  <c r="FL17" i="7"/>
  <c r="FK17" i="7"/>
  <c r="FJ17" i="7"/>
  <c r="FI17" i="7"/>
  <c r="FH17" i="7"/>
  <c r="FG17" i="7"/>
  <c r="FF17" i="7"/>
  <c r="FD17" i="7"/>
  <c r="FB70" i="7" s="1"/>
  <c r="FC17" i="7"/>
  <c r="FA70" i="7" s="1"/>
  <c r="FB17" i="7"/>
  <c r="EZ70" i="7" s="1"/>
  <c r="FA17" i="7"/>
  <c r="EY70" i="7" s="1"/>
  <c r="EZ17" i="7"/>
  <c r="EX70" i="7" s="1"/>
  <c r="EY17" i="7"/>
  <c r="EW70" i="7" s="1"/>
  <c r="EX17" i="7"/>
  <c r="EV70" i="7" s="1"/>
  <c r="EW17" i="7"/>
  <c r="EU70" i="7" s="1"/>
  <c r="EV17" i="7"/>
  <c r="ET70" i="7" s="1"/>
  <c r="EU17" i="7"/>
  <c r="ES70" i="7" s="1"/>
  <c r="ET17" i="7"/>
  <c r="ER70" i="7" s="1"/>
  <c r="ES17" i="7"/>
  <c r="ER17" i="7"/>
  <c r="EQ17" i="7"/>
  <c r="EP17" i="7"/>
  <c r="EO17" i="7"/>
  <c r="EN17" i="7"/>
  <c r="EM17" i="7"/>
  <c r="EL17" i="7"/>
  <c r="EK17" i="7"/>
  <c r="EJ17" i="7"/>
  <c r="EI17" i="7"/>
  <c r="EH17" i="7"/>
  <c r="EG17" i="7"/>
  <c r="EF17" i="7"/>
  <c r="ED70" i="7" s="1"/>
  <c r="EE17" i="7"/>
  <c r="EC70" i="7" s="1"/>
  <c r="ED17" i="7"/>
  <c r="EB70" i="7" s="1"/>
  <c r="EC17" i="7"/>
  <c r="EA70" i="7" s="1"/>
  <c r="EB17" i="7"/>
  <c r="DZ70" i="7" s="1"/>
  <c r="EA17" i="7"/>
  <c r="DY70" i="7" s="1"/>
  <c r="DZ17" i="7"/>
  <c r="DX70" i="7" s="1"/>
  <c r="DY17" i="7"/>
  <c r="DW70" i="7" s="1"/>
  <c r="DX17" i="7"/>
  <c r="DV70" i="7" s="1"/>
  <c r="DW17" i="7"/>
  <c r="DU70" i="7" s="1"/>
  <c r="DV17" i="7"/>
  <c r="DT70" i="7" s="1"/>
  <c r="DU17" i="7"/>
  <c r="DS70" i="7" s="1"/>
  <c r="DT17" i="7"/>
  <c r="DR70" i="7" s="1"/>
  <c r="DS17" i="7"/>
  <c r="DQ70" i="7" s="1"/>
  <c r="DR17" i="7"/>
  <c r="DQ17" i="7"/>
  <c r="DP17" i="7"/>
  <c r="DO17" i="7"/>
  <c r="DN17" i="7"/>
  <c r="DM17" i="7"/>
  <c r="DL17" i="7"/>
  <c r="DK17" i="7"/>
  <c r="DJ17" i="7"/>
  <c r="DI17" i="7"/>
  <c r="DH17" i="7"/>
  <c r="DG17" i="7"/>
  <c r="DF17" i="7"/>
  <c r="DE17" i="7"/>
  <c r="DC17" i="7"/>
  <c r="DB70" i="7" s="1"/>
  <c r="DB17" i="7"/>
  <c r="DA70" i="7" s="1"/>
  <c r="DA17" i="7"/>
  <c r="CZ70" i="7" s="1"/>
  <c r="CZ17" i="7"/>
  <c r="CY70" i="7" s="1"/>
  <c r="CY17" i="7"/>
  <c r="CX70" i="7" s="1"/>
  <c r="CX17" i="7"/>
  <c r="CW70" i="7" s="1"/>
  <c r="CW17" i="7"/>
  <c r="CV70" i="7" s="1"/>
  <c r="CV17" i="7"/>
  <c r="CU70" i="7" s="1"/>
  <c r="CU17" i="7"/>
  <c r="CT70" i="7" s="1"/>
  <c r="CT17" i="7"/>
  <c r="CS70" i="7" s="1"/>
  <c r="CS17" i="7"/>
  <c r="CR17" i="7"/>
  <c r="CQ17" i="7"/>
  <c r="CP17" i="7"/>
  <c r="CO17" i="7"/>
  <c r="CN17" i="7"/>
  <c r="CM17" i="7"/>
  <c r="CL17" i="7"/>
  <c r="CK17" i="7"/>
  <c r="CJ17" i="7"/>
  <c r="CI17" i="7"/>
  <c r="CH17" i="7"/>
  <c r="CG17" i="7"/>
  <c r="CF17" i="7"/>
  <c r="CE17" i="7"/>
  <c r="CD17" i="7"/>
  <c r="CC17" i="7"/>
  <c r="CB70" i="7" s="1"/>
  <c r="CB17" i="7"/>
  <c r="CA70" i="7" s="1"/>
  <c r="CA17" i="7"/>
  <c r="BZ70" i="7" s="1"/>
  <c r="BZ17" i="7"/>
  <c r="BY70" i="7" s="1"/>
  <c r="BY17" i="7"/>
  <c r="BX70" i="7" s="1"/>
  <c r="BX17" i="7"/>
  <c r="BW70" i="7" s="1"/>
  <c r="BW17" i="7"/>
  <c r="BV70" i="7" s="1"/>
  <c r="BV17" i="7"/>
  <c r="BU70" i="7" s="1"/>
  <c r="BU17" i="7"/>
  <c r="BT70" i="7" s="1"/>
  <c r="BT17" i="7"/>
  <c r="BS70" i="7" s="1"/>
  <c r="BS17" i="7"/>
  <c r="BR70" i="7" s="1"/>
  <c r="BR17" i="7"/>
  <c r="BQ17" i="7"/>
  <c r="BP17" i="7"/>
  <c r="BO17" i="7"/>
  <c r="BN17" i="7"/>
  <c r="BM17" i="7"/>
  <c r="BL17" i="7"/>
  <c r="BK17" i="7"/>
  <c r="BJ17" i="7"/>
  <c r="BI17" i="7"/>
  <c r="BH17" i="7"/>
  <c r="BG17" i="7"/>
  <c r="BF17" i="7"/>
  <c r="BE17" i="7"/>
  <c r="BD17" i="7"/>
  <c r="BB17" i="7"/>
  <c r="BB70" i="7" s="1"/>
  <c r="BA17" i="7"/>
  <c r="BA70" i="7" s="1"/>
  <c r="AZ17" i="7"/>
  <c r="AZ70" i="7" s="1"/>
  <c r="AY17" i="7"/>
  <c r="AY70" i="7" s="1"/>
  <c r="AX17" i="7"/>
  <c r="AX70" i="7" s="1"/>
  <c r="AW17" i="7"/>
  <c r="AW70" i="7" s="1"/>
  <c r="AV17" i="7"/>
  <c r="AV70" i="7" s="1"/>
  <c r="AU17" i="7"/>
  <c r="AU70" i="7" s="1"/>
  <c r="AT17" i="7"/>
  <c r="AT70" i="7" s="1"/>
  <c r="AS17" i="7"/>
  <c r="AS70" i="7" s="1"/>
  <c r="AR17" i="7"/>
  <c r="AR70" i="7" s="1"/>
  <c r="AQ17" i="7"/>
  <c r="AQ70" i="7" s="1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AD70" i="7" s="1"/>
  <c r="AC17" i="7"/>
  <c r="AC70" i="7" s="1"/>
  <c r="AB17" i="7"/>
  <c r="AB70" i="7" s="1"/>
  <c r="AA17" i="7"/>
  <c r="AA70" i="7" s="1"/>
  <c r="Z17" i="7"/>
  <c r="Z70" i="7" s="1"/>
  <c r="Y17" i="7"/>
  <c r="Y70" i="7" s="1"/>
  <c r="X17" i="7"/>
  <c r="X70" i="7" s="1"/>
  <c r="W17" i="7"/>
  <c r="W70" i="7" s="1"/>
  <c r="V17" i="7"/>
  <c r="V70" i="7" s="1"/>
  <c r="U17" i="7"/>
  <c r="U70" i="7" s="1"/>
  <c r="T17" i="7"/>
  <c r="T70" i="7" s="1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HE16" i="7"/>
  <c r="HB69" i="7" s="1"/>
  <c r="HD16" i="7"/>
  <c r="HA69" i="7" s="1"/>
  <c r="HC16" i="7"/>
  <c r="HB16" i="7"/>
  <c r="HA16" i="7"/>
  <c r="GZ16" i="7"/>
  <c r="GY16" i="7"/>
  <c r="GX16" i="7"/>
  <c r="GW16" i="7"/>
  <c r="GV16" i="7"/>
  <c r="GU16" i="7"/>
  <c r="GT16" i="7"/>
  <c r="GS16" i="7"/>
  <c r="GR16" i="7"/>
  <c r="GQ16" i="7"/>
  <c r="GP16" i="7"/>
  <c r="GO16" i="7"/>
  <c r="GN16" i="7"/>
  <c r="GM16" i="7"/>
  <c r="GL16" i="7"/>
  <c r="GK16" i="7"/>
  <c r="GH69" i="7" s="1"/>
  <c r="GJ16" i="7"/>
  <c r="GG69" i="7" s="1"/>
  <c r="GI16" i="7"/>
  <c r="GF69" i="7" s="1"/>
  <c r="GH16" i="7"/>
  <c r="GE69" i="7" s="1"/>
  <c r="GG16" i="7"/>
  <c r="GD69" i="7" s="1"/>
  <c r="GF16" i="7"/>
  <c r="GC69" i="7" s="1"/>
  <c r="GE16" i="7"/>
  <c r="GB69" i="7" s="1"/>
  <c r="GD16" i="7"/>
  <c r="GA69" i="7" s="1"/>
  <c r="GC16" i="7"/>
  <c r="GB16" i="7"/>
  <c r="FY69" i="7" s="1"/>
  <c r="GA16" i="7"/>
  <c r="FZ16" i="7"/>
  <c r="FY16" i="7"/>
  <c r="FX16" i="7"/>
  <c r="FW16" i="7"/>
  <c r="FV16" i="7"/>
  <c r="FU16" i="7"/>
  <c r="FT16" i="7"/>
  <c r="FS16" i="7"/>
  <c r="FR16" i="7"/>
  <c r="FQ16" i="7"/>
  <c r="FP16" i="7"/>
  <c r="FO16" i="7"/>
  <c r="FN16" i="7"/>
  <c r="FM16" i="7"/>
  <c r="FL16" i="7"/>
  <c r="FK16" i="7"/>
  <c r="FJ16" i="7"/>
  <c r="FI16" i="7"/>
  <c r="FH16" i="7"/>
  <c r="FG16" i="7"/>
  <c r="FF16" i="7"/>
  <c r="FD16" i="7"/>
  <c r="FB69" i="7" s="1"/>
  <c r="FC16" i="7"/>
  <c r="FA69" i="7" s="1"/>
  <c r="FB16" i="7"/>
  <c r="EZ69" i="7" s="1"/>
  <c r="FA16" i="7"/>
  <c r="EY69" i="7" s="1"/>
  <c r="EZ16" i="7"/>
  <c r="EX69" i="7" s="1"/>
  <c r="EY16" i="7"/>
  <c r="EW69" i="7" s="1"/>
  <c r="EX16" i="7"/>
  <c r="EV69" i="7" s="1"/>
  <c r="EW16" i="7"/>
  <c r="EU69" i="7" s="1"/>
  <c r="EV16" i="7"/>
  <c r="ET69" i="7" s="1"/>
  <c r="EU16" i="7"/>
  <c r="ES69" i="7" s="1"/>
  <c r="ET16" i="7"/>
  <c r="ER69" i="7" s="1"/>
  <c r="ES16" i="7"/>
  <c r="ER16" i="7"/>
  <c r="EQ16" i="7"/>
  <c r="EP16" i="7"/>
  <c r="EO16" i="7"/>
  <c r="EN16" i="7"/>
  <c r="EM16" i="7"/>
  <c r="EL16" i="7"/>
  <c r="EK16" i="7"/>
  <c r="EJ16" i="7"/>
  <c r="EI16" i="7"/>
  <c r="EH16" i="7"/>
  <c r="EG16" i="7"/>
  <c r="EF16" i="7"/>
  <c r="ED69" i="7" s="1"/>
  <c r="EE16" i="7"/>
  <c r="EC69" i="7" s="1"/>
  <c r="ED16" i="7"/>
  <c r="EB69" i="7" s="1"/>
  <c r="EC16" i="7"/>
  <c r="EA69" i="7" s="1"/>
  <c r="EB16" i="7"/>
  <c r="DZ69" i="7" s="1"/>
  <c r="EA16" i="7"/>
  <c r="DY69" i="7" s="1"/>
  <c r="DZ16" i="7"/>
  <c r="DX69" i="7" s="1"/>
  <c r="DY16" i="7"/>
  <c r="DW69" i="7" s="1"/>
  <c r="DX16" i="7"/>
  <c r="DW16" i="7"/>
  <c r="DU69" i="7" s="1"/>
  <c r="DV16" i="7"/>
  <c r="DU16" i="7"/>
  <c r="DT16" i="7"/>
  <c r="DS16" i="7"/>
  <c r="DR16" i="7"/>
  <c r="DQ16" i="7"/>
  <c r="DP16" i="7"/>
  <c r="DO16" i="7"/>
  <c r="DN16" i="7"/>
  <c r="DM16" i="7"/>
  <c r="DL16" i="7"/>
  <c r="DK16" i="7"/>
  <c r="DJ16" i="7"/>
  <c r="DI16" i="7"/>
  <c r="DH16" i="7"/>
  <c r="DG16" i="7"/>
  <c r="DF16" i="7"/>
  <c r="DE16" i="7"/>
  <c r="DC16" i="7"/>
  <c r="DB69" i="7" s="1"/>
  <c r="DB16" i="7"/>
  <c r="DA69" i="7" s="1"/>
  <c r="DA16" i="7"/>
  <c r="CZ69" i="7" s="1"/>
  <c r="CZ16" i="7"/>
  <c r="CY69" i="7" s="1"/>
  <c r="CY16" i="7"/>
  <c r="CX69" i="7" s="1"/>
  <c r="CX16" i="7"/>
  <c r="CW69" i="7" s="1"/>
  <c r="CW16" i="7"/>
  <c r="CV69" i="7" s="1"/>
  <c r="CV16" i="7"/>
  <c r="CU69" i="7" s="1"/>
  <c r="CU16" i="7"/>
  <c r="CT69" i="7" s="1"/>
  <c r="CT16" i="7"/>
  <c r="CS69" i="7" s="1"/>
  <c r="CS16" i="7"/>
  <c r="CR16" i="7"/>
  <c r="CQ16" i="7"/>
  <c r="CP16" i="7"/>
  <c r="CO16" i="7"/>
  <c r="CN16" i="7"/>
  <c r="CM16" i="7"/>
  <c r="CL16" i="7"/>
  <c r="CK16" i="7"/>
  <c r="CJ16" i="7"/>
  <c r="CI16" i="7"/>
  <c r="CH16" i="7"/>
  <c r="CG16" i="7"/>
  <c r="CF16" i="7"/>
  <c r="CE16" i="7"/>
  <c r="CD16" i="7"/>
  <c r="CC16" i="7"/>
  <c r="CB69" i="7" s="1"/>
  <c r="CB16" i="7"/>
  <c r="CA69" i="7" s="1"/>
  <c r="CA16" i="7"/>
  <c r="BZ69" i="7" s="1"/>
  <c r="BZ16" i="7"/>
  <c r="BY69" i="7" s="1"/>
  <c r="BY16" i="7"/>
  <c r="BX69" i="7" s="1"/>
  <c r="BX16" i="7"/>
  <c r="BW69" i="7" s="1"/>
  <c r="BW16" i="7"/>
  <c r="BV16" i="7"/>
  <c r="BU69" i="7" s="1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B16" i="7"/>
  <c r="BB69" i="7" s="1"/>
  <c r="BA16" i="7"/>
  <c r="BA69" i="7" s="1"/>
  <c r="AZ16" i="7"/>
  <c r="AZ69" i="7" s="1"/>
  <c r="AY16" i="7"/>
  <c r="AY69" i="7" s="1"/>
  <c r="AX16" i="7"/>
  <c r="AX69" i="7" s="1"/>
  <c r="AW16" i="7"/>
  <c r="AW69" i="7" s="1"/>
  <c r="AV16" i="7"/>
  <c r="AV69" i="7" s="1"/>
  <c r="AU16" i="7"/>
  <c r="AU69" i="7" s="1"/>
  <c r="AT16" i="7"/>
  <c r="AT69" i="7" s="1"/>
  <c r="AS16" i="7"/>
  <c r="AS69" i="7" s="1"/>
  <c r="AR16" i="7"/>
  <c r="AR69" i="7" s="1"/>
  <c r="AQ16" i="7"/>
  <c r="AQ69" i="7" s="1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D69" i="7" s="1"/>
  <c r="AC16" i="7"/>
  <c r="AC69" i="7" s="1"/>
  <c r="AB16" i="7"/>
  <c r="AB69" i="7" s="1"/>
  <c r="AA16" i="7"/>
  <c r="AA69" i="7" s="1"/>
  <c r="Z16" i="7"/>
  <c r="Z69" i="7" s="1"/>
  <c r="Y16" i="7"/>
  <c r="Y69" i="7" s="1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C16" i="7"/>
  <c r="HE15" i="7"/>
  <c r="HB68" i="7" s="1"/>
  <c r="HD15" i="7"/>
  <c r="HA68" i="7" s="1"/>
  <c r="HC15" i="7"/>
  <c r="HB15" i="7"/>
  <c r="HA15" i="7"/>
  <c r="GZ15" i="7"/>
  <c r="GY15" i="7"/>
  <c r="GX15" i="7"/>
  <c r="GW15" i="7"/>
  <c r="GV15" i="7"/>
  <c r="GU15" i="7"/>
  <c r="GT15" i="7"/>
  <c r="GS15" i="7"/>
  <c r="GR15" i="7"/>
  <c r="GQ15" i="7"/>
  <c r="GP15" i="7"/>
  <c r="GO15" i="7"/>
  <c r="GN15" i="7"/>
  <c r="GM15" i="7"/>
  <c r="GL15" i="7"/>
  <c r="GK15" i="7"/>
  <c r="GH68" i="7" s="1"/>
  <c r="GJ15" i="7"/>
  <c r="GG68" i="7" s="1"/>
  <c r="GI15" i="7"/>
  <c r="GF68" i="7" s="1"/>
  <c r="GH15" i="7"/>
  <c r="GE68" i="7" s="1"/>
  <c r="GG15" i="7"/>
  <c r="GD68" i="7" s="1"/>
  <c r="GF15" i="7"/>
  <c r="GC68" i="7" s="1"/>
  <c r="GE15" i="7"/>
  <c r="GB68" i="7" s="1"/>
  <c r="GD15" i="7"/>
  <c r="GA68" i="7" s="1"/>
  <c r="GC15" i="7"/>
  <c r="GB15" i="7"/>
  <c r="FY68" i="7" s="1"/>
  <c r="GA15" i="7"/>
  <c r="FZ15" i="7"/>
  <c r="FY15" i="7"/>
  <c r="FX15" i="7"/>
  <c r="FW15" i="7"/>
  <c r="FV15" i="7"/>
  <c r="FU15" i="7"/>
  <c r="FT15" i="7"/>
  <c r="FS15" i="7"/>
  <c r="FR15" i="7"/>
  <c r="FQ15" i="7"/>
  <c r="FP15" i="7"/>
  <c r="FO15" i="7"/>
  <c r="FN15" i="7"/>
  <c r="FM15" i="7"/>
  <c r="FL15" i="7"/>
  <c r="FK15" i="7"/>
  <c r="FJ15" i="7"/>
  <c r="FI15" i="7"/>
  <c r="FH15" i="7"/>
  <c r="FG15" i="7"/>
  <c r="FF15" i="7"/>
  <c r="FD15" i="7"/>
  <c r="FB68" i="7" s="1"/>
  <c r="FC15" i="7"/>
  <c r="FA68" i="7" s="1"/>
  <c r="FB15" i="7"/>
  <c r="EZ68" i="7" s="1"/>
  <c r="FA15" i="7"/>
  <c r="EY68" i="7" s="1"/>
  <c r="EZ15" i="7"/>
  <c r="EX68" i="7" s="1"/>
  <c r="EY15" i="7"/>
  <c r="EW68" i="7" s="1"/>
  <c r="EX15" i="7"/>
  <c r="EV68" i="7" s="1"/>
  <c r="EW15" i="7"/>
  <c r="EU68" i="7" s="1"/>
  <c r="EV15" i="7"/>
  <c r="ET68" i="7" s="1"/>
  <c r="EU15" i="7"/>
  <c r="ES68" i="7" s="1"/>
  <c r="ET15" i="7"/>
  <c r="ER68" i="7" s="1"/>
  <c r="ES15" i="7"/>
  <c r="ER15" i="7"/>
  <c r="EQ15" i="7"/>
  <c r="EP15" i="7"/>
  <c r="EO15" i="7"/>
  <c r="EN15" i="7"/>
  <c r="EM15" i="7"/>
  <c r="EL15" i="7"/>
  <c r="EK15" i="7"/>
  <c r="EJ15" i="7"/>
  <c r="EI15" i="7"/>
  <c r="EH15" i="7"/>
  <c r="EG15" i="7"/>
  <c r="EF15" i="7"/>
  <c r="ED68" i="7" s="1"/>
  <c r="EE15" i="7"/>
  <c r="EC68" i="7" s="1"/>
  <c r="ED15" i="7"/>
  <c r="EB68" i="7" s="1"/>
  <c r="EC15" i="7"/>
  <c r="EA68" i="7" s="1"/>
  <c r="EB15" i="7"/>
  <c r="DZ68" i="7" s="1"/>
  <c r="EA15" i="7"/>
  <c r="DY68" i="7" s="1"/>
  <c r="DZ15" i="7"/>
  <c r="DX68" i="7" s="1"/>
  <c r="DY15" i="7"/>
  <c r="DW68" i="7" s="1"/>
  <c r="DX15" i="7"/>
  <c r="DW15" i="7"/>
  <c r="DU68" i="7" s="1"/>
  <c r="DV15" i="7"/>
  <c r="DU15" i="7"/>
  <c r="DT15" i="7"/>
  <c r="DS15" i="7"/>
  <c r="DR15" i="7"/>
  <c r="DQ15" i="7"/>
  <c r="DP15" i="7"/>
  <c r="DO15" i="7"/>
  <c r="DN15" i="7"/>
  <c r="DM15" i="7"/>
  <c r="DL15" i="7"/>
  <c r="DK15" i="7"/>
  <c r="DJ15" i="7"/>
  <c r="DI15" i="7"/>
  <c r="DH15" i="7"/>
  <c r="DG15" i="7"/>
  <c r="DF15" i="7"/>
  <c r="DE15" i="7"/>
  <c r="DC15" i="7"/>
  <c r="DB68" i="7" s="1"/>
  <c r="DB15" i="7"/>
  <c r="DA68" i="7" s="1"/>
  <c r="DA15" i="7"/>
  <c r="CZ68" i="7" s="1"/>
  <c r="CZ15" i="7"/>
  <c r="CY68" i="7" s="1"/>
  <c r="CY15" i="7"/>
  <c r="CX68" i="7" s="1"/>
  <c r="CX15" i="7"/>
  <c r="CW68" i="7" s="1"/>
  <c r="CW15" i="7"/>
  <c r="CV68" i="7" s="1"/>
  <c r="CV15" i="7"/>
  <c r="CU68" i="7" s="1"/>
  <c r="CU15" i="7"/>
  <c r="CT68" i="7" s="1"/>
  <c r="CT15" i="7"/>
  <c r="CS68" i="7" s="1"/>
  <c r="CS15" i="7"/>
  <c r="CR15" i="7"/>
  <c r="CQ15" i="7"/>
  <c r="CP15" i="7"/>
  <c r="CO15" i="7"/>
  <c r="CN15" i="7"/>
  <c r="CM15" i="7"/>
  <c r="CL15" i="7"/>
  <c r="CK15" i="7"/>
  <c r="CJ15" i="7"/>
  <c r="CI15" i="7"/>
  <c r="CH15" i="7"/>
  <c r="CG15" i="7"/>
  <c r="CF15" i="7"/>
  <c r="CE15" i="7"/>
  <c r="CD15" i="7"/>
  <c r="CC15" i="7"/>
  <c r="CB68" i="7" s="1"/>
  <c r="CB15" i="7"/>
  <c r="CA68" i="7" s="1"/>
  <c r="CA15" i="7"/>
  <c r="BZ68" i="7" s="1"/>
  <c r="BZ15" i="7"/>
  <c r="BY68" i="7" s="1"/>
  <c r="BY15" i="7"/>
  <c r="BX68" i="7" s="1"/>
  <c r="BX15" i="7"/>
  <c r="BW68" i="7" s="1"/>
  <c r="BW15" i="7"/>
  <c r="BV15" i="7"/>
  <c r="BU68" i="7" s="1"/>
  <c r="BU15" i="7"/>
  <c r="BT15" i="7"/>
  <c r="BS15" i="7"/>
  <c r="BR15" i="7"/>
  <c r="BQ15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B15" i="7"/>
  <c r="BB68" i="7" s="1"/>
  <c r="BA15" i="7"/>
  <c r="BA68" i="7" s="1"/>
  <c r="AZ15" i="7"/>
  <c r="AZ68" i="7" s="1"/>
  <c r="AY15" i="7"/>
  <c r="AY68" i="7" s="1"/>
  <c r="AX15" i="7"/>
  <c r="AX68" i="7" s="1"/>
  <c r="AW15" i="7"/>
  <c r="AW68" i="7" s="1"/>
  <c r="AV15" i="7"/>
  <c r="AV68" i="7" s="1"/>
  <c r="AU15" i="7"/>
  <c r="AU68" i="7" s="1"/>
  <c r="AT15" i="7"/>
  <c r="AT68" i="7" s="1"/>
  <c r="AS15" i="7"/>
  <c r="AS68" i="7" s="1"/>
  <c r="AR15" i="7"/>
  <c r="AR68" i="7" s="1"/>
  <c r="AQ15" i="7"/>
  <c r="AQ68" i="7" s="1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D68" i="7" s="1"/>
  <c r="AC15" i="7"/>
  <c r="AC68" i="7" s="1"/>
  <c r="AB15" i="7"/>
  <c r="AB68" i="7" s="1"/>
  <c r="AA15" i="7"/>
  <c r="AA68" i="7" s="1"/>
  <c r="Z15" i="7"/>
  <c r="Z68" i="7" s="1"/>
  <c r="Y15" i="7"/>
  <c r="Y68" i="7" s="1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HE14" i="7"/>
  <c r="HD14" i="7"/>
  <c r="HC14" i="7"/>
  <c r="HB14" i="7"/>
  <c r="HA14" i="7"/>
  <c r="GZ14" i="7"/>
  <c r="GY14" i="7"/>
  <c r="GX14" i="7"/>
  <c r="GW14" i="7"/>
  <c r="GV14" i="7"/>
  <c r="GU14" i="7"/>
  <c r="GT14" i="7"/>
  <c r="GS14" i="7"/>
  <c r="GR14" i="7"/>
  <c r="GQ14" i="7"/>
  <c r="GP14" i="7"/>
  <c r="GO14" i="7"/>
  <c r="GN14" i="7"/>
  <c r="GM14" i="7"/>
  <c r="GL14" i="7"/>
  <c r="GK14" i="7"/>
  <c r="GJ14" i="7"/>
  <c r="GI14" i="7"/>
  <c r="GH14" i="7"/>
  <c r="GE67" i="7" s="1"/>
  <c r="GG14" i="7"/>
  <c r="GF14" i="7"/>
  <c r="GE14" i="7"/>
  <c r="GB67" i="7" s="1"/>
  <c r="GD14" i="7"/>
  <c r="GC14" i="7"/>
  <c r="GB14" i="7"/>
  <c r="GA14" i="7"/>
  <c r="FZ14" i="7"/>
  <c r="FY14" i="7"/>
  <c r="FX14" i="7"/>
  <c r="FW14" i="7"/>
  <c r="FV14" i="7"/>
  <c r="FU14" i="7"/>
  <c r="FT14" i="7"/>
  <c r="FS14" i="7"/>
  <c r="FR14" i="7"/>
  <c r="FQ14" i="7"/>
  <c r="FP14" i="7"/>
  <c r="FO14" i="7"/>
  <c r="FN14" i="7"/>
  <c r="FM14" i="7"/>
  <c r="FL14" i="7"/>
  <c r="FK14" i="7"/>
  <c r="FJ14" i="7"/>
  <c r="FI14" i="7"/>
  <c r="FH14" i="7"/>
  <c r="FG14" i="7"/>
  <c r="FF14" i="7"/>
  <c r="FD14" i="7"/>
  <c r="FB67" i="7" s="1"/>
  <c r="FC14" i="7"/>
  <c r="FA67" i="7" s="1"/>
  <c r="FB14" i="7"/>
  <c r="EZ67" i="7" s="1"/>
  <c r="FA14" i="7"/>
  <c r="EY67" i="7" s="1"/>
  <c r="EZ14" i="7"/>
  <c r="EX67" i="7" s="1"/>
  <c r="EY14" i="7"/>
  <c r="EW67" i="7" s="1"/>
  <c r="EX14" i="7"/>
  <c r="EV67" i="7" s="1"/>
  <c r="EW14" i="7"/>
  <c r="EU67" i="7" s="1"/>
  <c r="EV14" i="7"/>
  <c r="ET67" i="7" s="1"/>
  <c r="EU14" i="7"/>
  <c r="ET14" i="7"/>
  <c r="ES14" i="7"/>
  <c r="ER14" i="7"/>
  <c r="EQ14" i="7"/>
  <c r="EP14" i="7"/>
  <c r="EO14" i="7"/>
  <c r="EN14" i="7"/>
  <c r="EM14" i="7"/>
  <c r="EL14" i="7"/>
  <c r="EK14" i="7"/>
  <c r="EJ14" i="7"/>
  <c r="EI14" i="7"/>
  <c r="EH14" i="7"/>
  <c r="EG14" i="7"/>
  <c r="EF14" i="7"/>
  <c r="EE14" i="7"/>
  <c r="ED14" i="7"/>
  <c r="EC14" i="7"/>
  <c r="EB14" i="7"/>
  <c r="DZ67" i="7" s="1"/>
  <c r="EA14" i="7"/>
  <c r="DZ14" i="7"/>
  <c r="DY14" i="7"/>
  <c r="DX14" i="7"/>
  <c r="DW14" i="7"/>
  <c r="DV14" i="7"/>
  <c r="DU14" i="7"/>
  <c r="DT14" i="7"/>
  <c r="DS14" i="7"/>
  <c r="DR14" i="7"/>
  <c r="DQ14" i="7"/>
  <c r="DP14" i="7"/>
  <c r="DO14" i="7"/>
  <c r="DN14" i="7"/>
  <c r="DM14" i="7"/>
  <c r="DL14" i="7"/>
  <c r="DK14" i="7"/>
  <c r="DJ14" i="7"/>
  <c r="DI14" i="7"/>
  <c r="DH14" i="7"/>
  <c r="DG14" i="7"/>
  <c r="DF14" i="7"/>
  <c r="DE14" i="7"/>
  <c r="DC14" i="7"/>
  <c r="DB67" i="7" s="1"/>
  <c r="DB14" i="7"/>
  <c r="DA67" i="7" s="1"/>
  <c r="DA14" i="7"/>
  <c r="CZ67" i="7" s="1"/>
  <c r="CZ14" i="7"/>
  <c r="CY67" i="7" s="1"/>
  <c r="CY14" i="7"/>
  <c r="CX67" i="7" s="1"/>
  <c r="CX14" i="7"/>
  <c r="CW67" i="7" s="1"/>
  <c r="CW14" i="7"/>
  <c r="CV67" i="7" s="1"/>
  <c r="CV14" i="7"/>
  <c r="CU67" i="7" s="1"/>
  <c r="CU14" i="7"/>
  <c r="CT14" i="7"/>
  <c r="CS14" i="7"/>
  <c r="CR14" i="7"/>
  <c r="CQ14" i="7"/>
  <c r="CP14" i="7"/>
  <c r="CO14" i="7"/>
  <c r="CN14" i="7"/>
  <c r="CM14" i="7"/>
  <c r="CL14" i="7"/>
  <c r="CK14" i="7"/>
  <c r="CJ14" i="7"/>
  <c r="CI14" i="7"/>
  <c r="CH14" i="7"/>
  <c r="CG14" i="7"/>
  <c r="CF14" i="7"/>
  <c r="CE14" i="7"/>
  <c r="CD14" i="7"/>
  <c r="CC14" i="7"/>
  <c r="CB14" i="7"/>
  <c r="CA14" i="7"/>
  <c r="BZ14" i="7"/>
  <c r="BY14" i="7"/>
  <c r="BX14" i="7"/>
  <c r="BW14" i="7"/>
  <c r="BV14" i="7"/>
  <c r="BU14" i="7"/>
  <c r="BT14" i="7"/>
  <c r="BS14" i="7"/>
  <c r="BR14" i="7"/>
  <c r="BQ14" i="7"/>
  <c r="BP14" i="7"/>
  <c r="BO14" i="7"/>
  <c r="BN14" i="7"/>
  <c r="BM14" i="7"/>
  <c r="BL14" i="7"/>
  <c r="BK14" i="7"/>
  <c r="BJ14" i="7"/>
  <c r="BI14" i="7"/>
  <c r="BH14" i="7"/>
  <c r="BG14" i="7"/>
  <c r="BF14" i="7"/>
  <c r="BE14" i="7"/>
  <c r="BD14" i="7"/>
  <c r="BB14" i="7"/>
  <c r="BB67" i="7" s="1"/>
  <c r="BA14" i="7"/>
  <c r="BA67" i="7" s="1"/>
  <c r="AZ14" i="7"/>
  <c r="AZ67" i="7" s="1"/>
  <c r="AY14" i="7"/>
  <c r="AY67" i="7" s="1"/>
  <c r="AX14" i="7"/>
  <c r="AX67" i="7" s="1"/>
  <c r="AW14" i="7"/>
  <c r="AW67" i="7" s="1"/>
  <c r="AV14" i="7"/>
  <c r="AV67" i="7" s="1"/>
  <c r="AU14" i="7"/>
  <c r="AU67" i="7" s="1"/>
  <c r="AT14" i="7"/>
  <c r="AT67" i="7" s="1"/>
  <c r="AS14" i="7"/>
  <c r="AS67" i="7" s="1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C14" i="7"/>
  <c r="HE13" i="7"/>
  <c r="HB66" i="7" s="1"/>
  <c r="HD13" i="7"/>
  <c r="HA66" i="7" s="1"/>
  <c r="HC13" i="7"/>
  <c r="HB13" i="7"/>
  <c r="HA13" i="7"/>
  <c r="GZ13" i="7"/>
  <c r="GY13" i="7"/>
  <c r="GX13" i="7"/>
  <c r="GW13" i="7"/>
  <c r="GV13" i="7"/>
  <c r="GU13" i="7"/>
  <c r="GT13" i="7"/>
  <c r="GS13" i="7"/>
  <c r="GR13" i="7"/>
  <c r="GQ13" i="7"/>
  <c r="GP13" i="7"/>
  <c r="GO13" i="7"/>
  <c r="GN13" i="7"/>
  <c r="GM13" i="7"/>
  <c r="GL13" i="7"/>
  <c r="GK13" i="7"/>
  <c r="GJ13" i="7"/>
  <c r="GI13" i="7"/>
  <c r="GH13" i="7"/>
  <c r="GG13" i="7"/>
  <c r="GF13" i="7"/>
  <c r="GE13" i="7"/>
  <c r="GD13" i="7"/>
  <c r="GC13" i="7"/>
  <c r="GB13" i="7"/>
  <c r="GA13" i="7"/>
  <c r="FZ13" i="7"/>
  <c r="FY13" i="7"/>
  <c r="FX13" i="7"/>
  <c r="FW13" i="7"/>
  <c r="FV13" i="7"/>
  <c r="FS66" i="7" s="1"/>
  <c r="FU13" i="7"/>
  <c r="FR66" i="7" s="1"/>
  <c r="FT13" i="7"/>
  <c r="FQ66" i="7" s="1"/>
  <c r="FS13" i="7"/>
  <c r="FP66" i="7" s="1"/>
  <c r="FR13" i="7"/>
  <c r="FQ13" i="7"/>
  <c r="FP13" i="7"/>
  <c r="FO13" i="7"/>
  <c r="FN13" i="7"/>
  <c r="FM13" i="7"/>
  <c r="FL13" i="7"/>
  <c r="FK13" i="7"/>
  <c r="FJ13" i="7"/>
  <c r="FI13" i="7"/>
  <c r="FH13" i="7"/>
  <c r="FG13" i="7"/>
  <c r="FF13" i="7"/>
  <c r="FD13" i="7"/>
  <c r="FB66" i="7" s="1"/>
  <c r="FC13" i="7"/>
  <c r="FA66" i="7" s="1"/>
  <c r="FB13" i="7"/>
  <c r="EZ66" i="7" s="1"/>
  <c r="FA13" i="7"/>
  <c r="EY66" i="7" s="1"/>
  <c r="EZ13" i="7"/>
  <c r="EX66" i="7" s="1"/>
  <c r="EY13" i="7"/>
  <c r="EW66" i="7" s="1"/>
  <c r="EX13" i="7"/>
  <c r="EV66" i="7" s="1"/>
  <c r="EW13" i="7"/>
  <c r="EU66" i="7" s="1"/>
  <c r="EV13" i="7"/>
  <c r="ET66" i="7" s="1"/>
  <c r="EU13" i="7"/>
  <c r="ES66" i="7" s="1"/>
  <c r="ET13" i="7"/>
  <c r="ER66" i="7" s="1"/>
  <c r="ES13" i="7"/>
  <c r="ER13" i="7"/>
  <c r="EQ13" i="7"/>
  <c r="EP13" i="7"/>
  <c r="EO13" i="7"/>
  <c r="EN13" i="7"/>
  <c r="EM13" i="7"/>
  <c r="EL13" i="7"/>
  <c r="EK13" i="7"/>
  <c r="EJ13" i="7"/>
  <c r="EI13" i="7"/>
  <c r="EH13" i="7"/>
  <c r="EG13" i="7"/>
  <c r="EF13" i="7"/>
  <c r="EE13" i="7"/>
  <c r="ED13" i="7"/>
  <c r="EC13" i="7"/>
  <c r="EB13" i="7"/>
  <c r="EA13" i="7"/>
  <c r="DZ13" i="7"/>
  <c r="DY13" i="7"/>
  <c r="DX13" i="7"/>
  <c r="DW13" i="7"/>
  <c r="DV13" i="7"/>
  <c r="DU13" i="7"/>
  <c r="DT13" i="7"/>
  <c r="DS13" i="7"/>
  <c r="DR13" i="7"/>
  <c r="DP66" i="7" s="1"/>
  <c r="DQ13" i="7"/>
  <c r="DO66" i="7" s="1"/>
  <c r="DP13" i="7"/>
  <c r="DO13" i="7"/>
  <c r="DN13" i="7"/>
  <c r="DM13" i="7"/>
  <c r="DL13" i="7"/>
  <c r="DK13" i="7"/>
  <c r="DJ13" i="7"/>
  <c r="DI13" i="7"/>
  <c r="DH13" i="7"/>
  <c r="DG13" i="7"/>
  <c r="DF13" i="7"/>
  <c r="DE13" i="7"/>
  <c r="DC13" i="7"/>
  <c r="DB66" i="7" s="1"/>
  <c r="DB13" i="7"/>
  <c r="DA66" i="7" s="1"/>
  <c r="DA13" i="7"/>
  <c r="CZ66" i="7" s="1"/>
  <c r="CZ13" i="7"/>
  <c r="CY66" i="7" s="1"/>
  <c r="CY13" i="7"/>
  <c r="CX66" i="7" s="1"/>
  <c r="CX13" i="7"/>
  <c r="CW66" i="7" s="1"/>
  <c r="CW13" i="7"/>
  <c r="CV66" i="7" s="1"/>
  <c r="CV13" i="7"/>
  <c r="CU66" i="7" s="1"/>
  <c r="CU13" i="7"/>
  <c r="CT66" i="7" s="1"/>
  <c r="CT13" i="7"/>
  <c r="CS66" i="7" s="1"/>
  <c r="CS13" i="7"/>
  <c r="CR13" i="7"/>
  <c r="CQ13" i="7"/>
  <c r="CP13" i="7"/>
  <c r="CO13" i="7"/>
  <c r="CN13" i="7"/>
  <c r="CM13" i="7"/>
  <c r="CL13" i="7"/>
  <c r="CK13" i="7"/>
  <c r="CJ13" i="7"/>
  <c r="CI13" i="7"/>
  <c r="CH13" i="7"/>
  <c r="CG13" i="7"/>
  <c r="CF13" i="7"/>
  <c r="CE13" i="7"/>
  <c r="CD13" i="7"/>
  <c r="CC13" i="7"/>
  <c r="CB13" i="7"/>
  <c r="CA13" i="7"/>
  <c r="BZ13" i="7"/>
  <c r="BY13" i="7"/>
  <c r="BX13" i="7"/>
  <c r="BW13" i="7"/>
  <c r="BV13" i="7"/>
  <c r="BU13" i="7"/>
  <c r="BT13" i="7"/>
  <c r="BS13" i="7"/>
  <c r="BR13" i="7"/>
  <c r="BQ66" i="7" s="1"/>
  <c r="BQ13" i="7"/>
  <c r="BP13" i="7"/>
  <c r="BO13" i="7"/>
  <c r="BN13" i="7"/>
  <c r="BM13" i="7"/>
  <c r="BL13" i="7"/>
  <c r="BK13" i="7"/>
  <c r="BJ13" i="7"/>
  <c r="BI13" i="7"/>
  <c r="BH13" i="7"/>
  <c r="BG13" i="7"/>
  <c r="BF13" i="7"/>
  <c r="BE13" i="7"/>
  <c r="BD13" i="7"/>
  <c r="BB13" i="7"/>
  <c r="BB66" i="7" s="1"/>
  <c r="BA13" i="7"/>
  <c r="BA66" i="7" s="1"/>
  <c r="AZ13" i="7"/>
  <c r="AZ66" i="7" s="1"/>
  <c r="AY13" i="7"/>
  <c r="AY66" i="7" s="1"/>
  <c r="AX13" i="7"/>
  <c r="AX66" i="7" s="1"/>
  <c r="AW13" i="7"/>
  <c r="AW66" i="7" s="1"/>
  <c r="AV13" i="7"/>
  <c r="AV66" i="7" s="1"/>
  <c r="AU13" i="7"/>
  <c r="AU66" i="7" s="1"/>
  <c r="AT13" i="7"/>
  <c r="AT66" i="7" s="1"/>
  <c r="AS13" i="7"/>
  <c r="AS66" i="7" s="1"/>
  <c r="AR13" i="7"/>
  <c r="AR66" i="7" s="1"/>
  <c r="AQ13" i="7"/>
  <c r="AQ66" i="7" s="1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S66" i="7" s="1"/>
  <c r="R13" i="7"/>
  <c r="R66" i="7" s="1"/>
  <c r="Q13" i="7"/>
  <c r="Q66" i="7" s="1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HE12" i="7"/>
  <c r="HD12" i="7"/>
  <c r="HC12" i="7"/>
  <c r="HB12" i="7"/>
  <c r="HA12" i="7"/>
  <c r="GZ12" i="7"/>
  <c r="GY12" i="7"/>
  <c r="GX12" i="7"/>
  <c r="GW12" i="7"/>
  <c r="GV12" i="7"/>
  <c r="GU12" i="7"/>
  <c r="GT12" i="7"/>
  <c r="GS12" i="7"/>
  <c r="GR12" i="7"/>
  <c r="GQ12" i="7"/>
  <c r="GP12" i="7"/>
  <c r="GO12" i="7"/>
  <c r="GN12" i="7"/>
  <c r="GM12" i="7"/>
  <c r="GL12" i="7"/>
  <c r="GK12" i="7"/>
  <c r="GJ12" i="7"/>
  <c r="GI12" i="7"/>
  <c r="GH12" i="7"/>
  <c r="GG12" i="7"/>
  <c r="GF12" i="7"/>
  <c r="GE12" i="7"/>
  <c r="GD12" i="7"/>
  <c r="GC12" i="7"/>
  <c r="GB12" i="7"/>
  <c r="GA12" i="7"/>
  <c r="FZ12" i="7"/>
  <c r="FY12" i="7"/>
  <c r="FX12" i="7"/>
  <c r="FW12" i="7"/>
  <c r="FV12" i="7"/>
  <c r="FU12" i="7"/>
  <c r="FT12" i="7"/>
  <c r="FS12" i="7"/>
  <c r="FR12" i="7"/>
  <c r="FQ12" i="7"/>
  <c r="FP12" i="7"/>
  <c r="FO12" i="7"/>
  <c r="FN12" i="7"/>
  <c r="FM12" i="7"/>
  <c r="FL12" i="7"/>
  <c r="FK12" i="7"/>
  <c r="FJ12" i="7"/>
  <c r="FI12" i="7"/>
  <c r="FH12" i="7"/>
  <c r="FG12" i="7"/>
  <c r="FF12" i="7"/>
  <c r="FD12" i="7"/>
  <c r="FB65" i="7" s="1"/>
  <c r="FC12" i="7"/>
  <c r="FA65" i="7" s="1"/>
  <c r="FB12" i="7"/>
  <c r="EZ65" i="7" s="1"/>
  <c r="FA12" i="7"/>
  <c r="EY65" i="7" s="1"/>
  <c r="EZ12" i="7"/>
  <c r="EX65" i="7" s="1"/>
  <c r="EY12" i="7"/>
  <c r="EW65" i="7" s="1"/>
  <c r="EX12" i="7"/>
  <c r="EV65" i="7" s="1"/>
  <c r="EW12" i="7"/>
  <c r="EU65" i="7" s="1"/>
  <c r="EV12" i="7"/>
  <c r="ET65" i="7" s="1"/>
  <c r="EU12" i="7"/>
  <c r="ET12" i="7"/>
  <c r="ES12" i="7"/>
  <c r="ER12" i="7"/>
  <c r="EQ12" i="7"/>
  <c r="EP12" i="7"/>
  <c r="EO12" i="7"/>
  <c r="EN12" i="7"/>
  <c r="EM12" i="7"/>
  <c r="EL12" i="7"/>
  <c r="EK12" i="7"/>
  <c r="EJ12" i="7"/>
  <c r="EI12" i="7"/>
  <c r="EH12" i="7"/>
  <c r="EG12" i="7"/>
  <c r="EF12" i="7"/>
  <c r="EE12" i="7"/>
  <c r="ED12" i="7"/>
  <c r="EC12" i="7"/>
  <c r="EB12" i="7"/>
  <c r="EA12" i="7"/>
  <c r="DZ12" i="7"/>
  <c r="DY12" i="7"/>
  <c r="DX12" i="7"/>
  <c r="DW12" i="7"/>
  <c r="DV12" i="7"/>
  <c r="DU12" i="7"/>
  <c r="DT12" i="7"/>
  <c r="DS12" i="7"/>
  <c r="DR12" i="7"/>
  <c r="DQ12" i="7"/>
  <c r="DP12" i="7"/>
  <c r="DO12" i="7"/>
  <c r="DN12" i="7"/>
  <c r="DM12" i="7"/>
  <c r="DL12" i="7"/>
  <c r="DK12" i="7"/>
  <c r="DJ12" i="7"/>
  <c r="DI12" i="7"/>
  <c r="DH12" i="7"/>
  <c r="DG12" i="7"/>
  <c r="DF12" i="7"/>
  <c r="DE12" i="7"/>
  <c r="DC12" i="7"/>
  <c r="DB65" i="7" s="1"/>
  <c r="DB12" i="7"/>
  <c r="DA65" i="7" s="1"/>
  <c r="DA12" i="7"/>
  <c r="CZ65" i="7" s="1"/>
  <c r="CZ12" i="7"/>
  <c r="CY65" i="7" s="1"/>
  <c r="CY12" i="7"/>
  <c r="CX65" i="7" s="1"/>
  <c r="CX12" i="7"/>
  <c r="CW65" i="7" s="1"/>
  <c r="CW12" i="7"/>
  <c r="CV65" i="7" s="1"/>
  <c r="CV12" i="7"/>
  <c r="CU65" i="7" s="1"/>
  <c r="CU12" i="7"/>
  <c r="CT12" i="7"/>
  <c r="CS12" i="7"/>
  <c r="CR12" i="7"/>
  <c r="CQ12" i="7"/>
  <c r="CP12" i="7"/>
  <c r="CO12" i="7"/>
  <c r="CN12" i="7"/>
  <c r="CM12" i="7"/>
  <c r="CL12" i="7"/>
  <c r="CK12" i="7"/>
  <c r="CJ12" i="7"/>
  <c r="CI12" i="7"/>
  <c r="CH12" i="7"/>
  <c r="CG12" i="7"/>
  <c r="CF12" i="7"/>
  <c r="CE12" i="7"/>
  <c r="CD12" i="7"/>
  <c r="CC12" i="7"/>
  <c r="CB12" i="7"/>
  <c r="CA12" i="7"/>
  <c r="BZ12" i="7"/>
  <c r="BY12" i="7"/>
  <c r="BX12" i="7"/>
  <c r="BW12" i="7"/>
  <c r="BV12" i="7"/>
  <c r="BU12" i="7"/>
  <c r="BT12" i="7"/>
  <c r="BS12" i="7"/>
  <c r="BR12" i="7"/>
  <c r="BQ12" i="7"/>
  <c r="BP12" i="7"/>
  <c r="BO12" i="7"/>
  <c r="BN12" i="7"/>
  <c r="BM12" i="7"/>
  <c r="BL12" i="7"/>
  <c r="BK12" i="7"/>
  <c r="BJ12" i="7"/>
  <c r="BI12" i="7"/>
  <c r="BH12" i="7"/>
  <c r="BG12" i="7"/>
  <c r="BF12" i="7"/>
  <c r="BE12" i="7"/>
  <c r="BD12" i="7"/>
  <c r="BB12" i="7"/>
  <c r="BB65" i="7" s="1"/>
  <c r="BA12" i="7"/>
  <c r="BA65" i="7" s="1"/>
  <c r="AZ12" i="7"/>
  <c r="AZ65" i="7" s="1"/>
  <c r="AY12" i="7"/>
  <c r="AY65" i="7" s="1"/>
  <c r="AX12" i="7"/>
  <c r="AX65" i="7" s="1"/>
  <c r="AW12" i="7"/>
  <c r="AW65" i="7" s="1"/>
  <c r="AV12" i="7"/>
  <c r="AV65" i="7" s="1"/>
  <c r="AU12" i="7"/>
  <c r="AU65" i="7" s="1"/>
  <c r="AT12" i="7"/>
  <c r="AT65" i="7" s="1"/>
  <c r="AS12" i="7"/>
  <c r="AS65" i="7" s="1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HF11" i="7"/>
  <c r="FE11" i="7"/>
  <c r="DD11" i="7"/>
  <c r="BC11" i="7"/>
  <c r="HF10" i="7"/>
  <c r="FE10" i="7"/>
  <c r="DD10" i="7"/>
  <c r="BC10" i="7"/>
  <c r="HF9" i="7"/>
  <c r="FE9" i="7"/>
  <c r="DD9" i="7"/>
  <c r="BC9" i="7"/>
  <c r="HF8" i="7"/>
  <c r="FE8" i="7"/>
  <c r="DD8" i="7"/>
  <c r="BC8" i="7"/>
  <c r="HF7" i="7"/>
  <c r="FE7" i="7"/>
  <c r="DD7" i="7"/>
  <c r="BC7" i="7"/>
  <c r="HF6" i="7"/>
  <c r="FE6" i="7"/>
  <c r="DD6" i="7"/>
  <c r="BC6" i="7"/>
  <c r="HF5" i="7"/>
  <c r="FE5" i="7"/>
  <c r="DD5" i="7"/>
  <c r="BC5" i="7"/>
  <c r="AK5" i="8" l="1"/>
  <c r="DC5" i="8"/>
  <c r="DE66" i="7"/>
  <c r="DE67" i="7"/>
  <c r="DE68" i="7"/>
  <c r="DE69" i="7"/>
  <c r="DE70" i="7"/>
  <c r="DE71" i="7"/>
  <c r="C66" i="7"/>
  <c r="C67" i="7"/>
  <c r="C68" i="7"/>
  <c r="C69" i="7"/>
  <c r="C70" i="7"/>
  <c r="C71" i="7"/>
  <c r="BC26" i="7"/>
  <c r="DD26" i="7"/>
  <c r="FE26" i="7"/>
  <c r="HF26" i="7"/>
  <c r="BC27" i="7"/>
  <c r="DD27" i="7"/>
  <c r="FE27" i="7"/>
  <c r="HF27" i="7"/>
  <c r="BC28" i="7"/>
  <c r="DD28" i="7"/>
  <c r="FE28" i="7"/>
  <c r="HF28" i="7"/>
  <c r="BC29" i="7"/>
  <c r="DD29" i="7"/>
  <c r="FE29" i="7"/>
  <c r="HF29" i="7"/>
  <c r="BC30" i="7"/>
  <c r="DD30" i="7"/>
  <c r="FE30" i="7"/>
  <c r="HF30" i="7"/>
  <c r="BC31" i="7"/>
  <c r="DD31" i="7"/>
  <c r="FE31" i="7"/>
  <c r="HF31" i="7"/>
  <c r="BC32" i="7"/>
  <c r="DD32" i="7"/>
  <c r="FE32" i="7"/>
  <c r="HF32" i="7"/>
  <c r="BC40" i="7"/>
  <c r="DD40" i="7"/>
  <c r="FE40" i="7"/>
  <c r="HF40" i="7"/>
  <c r="BC41" i="7"/>
  <c r="DD41" i="7"/>
  <c r="FE41" i="7"/>
  <c r="HF41" i="7"/>
  <c r="BC42" i="7"/>
  <c r="DD42" i="7"/>
  <c r="FE42" i="7"/>
  <c r="HF42" i="7"/>
  <c r="BC43" i="7"/>
  <c r="DD43" i="7"/>
  <c r="FE43" i="7"/>
  <c r="HF43" i="7"/>
  <c r="BC44" i="7"/>
  <c r="DD44" i="7"/>
  <c r="FE44" i="7"/>
  <c r="HF44" i="7"/>
  <c r="BC45" i="7"/>
  <c r="DD45" i="7"/>
  <c r="FE45" i="7"/>
  <c r="HF45" i="7"/>
  <c r="BC46" i="7"/>
  <c r="DD46" i="7"/>
  <c r="FE46" i="7"/>
  <c r="HF46" i="7"/>
  <c r="DD65" i="7"/>
  <c r="F65" i="7"/>
  <c r="J65" i="7"/>
  <c r="BT5" i="8"/>
  <c r="EL5" i="8"/>
  <c r="E65" i="7"/>
  <c r="I65" i="7"/>
  <c r="M65" i="7"/>
  <c r="Q65" i="7"/>
  <c r="U65" i="7"/>
  <c r="Y65" i="7"/>
  <c r="AC65" i="7"/>
  <c r="AG65" i="7"/>
  <c r="AK65" i="7"/>
  <c r="AO65" i="7"/>
  <c r="BD65" i="7"/>
  <c r="BH65" i="7"/>
  <c r="BL65" i="7"/>
  <c r="BP65" i="7"/>
  <c r="BT65" i="7"/>
  <c r="BX65" i="7"/>
  <c r="CB65" i="7"/>
  <c r="CF65" i="7"/>
  <c r="CJ65" i="7"/>
  <c r="CN65" i="7"/>
  <c r="CR65" i="7"/>
  <c r="DC65" i="7"/>
  <c r="FE12" i="7"/>
  <c r="DG65" i="7"/>
  <c r="DK65" i="7"/>
  <c r="DO65" i="7"/>
  <c r="DS65" i="7"/>
  <c r="DW65" i="7"/>
  <c r="EA65" i="7"/>
  <c r="FC65" i="7"/>
  <c r="FG65" i="7"/>
  <c r="FK65" i="7"/>
  <c r="FO65" i="7"/>
  <c r="FS65" i="7"/>
  <c r="FW65" i="7"/>
  <c r="GA65" i="7"/>
  <c r="GE65" i="7"/>
  <c r="GI65" i="7"/>
  <c r="GM65" i="7"/>
  <c r="GQ65" i="7"/>
  <c r="GU65" i="7"/>
  <c r="GY65" i="7"/>
  <c r="HF12" i="7"/>
  <c r="F66" i="7"/>
  <c r="J66" i="7"/>
  <c r="N66" i="7"/>
  <c r="V66" i="7"/>
  <c r="Z66" i="7"/>
  <c r="AD66" i="7"/>
  <c r="V65" i="7"/>
  <c r="AH65" i="7"/>
  <c r="BE65" i="7"/>
  <c r="BI65" i="7"/>
  <c r="BM65" i="7"/>
  <c r="BQ65" i="7"/>
  <c r="BU65" i="7"/>
  <c r="BY65" i="7"/>
  <c r="CC65" i="7"/>
  <c r="CG65" i="7"/>
  <c r="CS65" i="7"/>
  <c r="DH65" i="7"/>
  <c r="DL65" i="7"/>
  <c r="DP65" i="7"/>
  <c r="DT65" i="7"/>
  <c r="DX65" i="7"/>
  <c r="EB65" i="7"/>
  <c r="EF65" i="7"/>
  <c r="EJ65" i="7"/>
  <c r="EN65" i="7"/>
  <c r="ER65" i="7"/>
  <c r="FD65" i="7"/>
  <c r="FH65" i="7"/>
  <c r="FL65" i="7"/>
  <c r="FP65" i="7"/>
  <c r="FT65" i="7"/>
  <c r="FX65" i="7"/>
  <c r="GB65" i="7"/>
  <c r="GF65" i="7"/>
  <c r="GJ65" i="7"/>
  <c r="GN65" i="7"/>
  <c r="GR65" i="7"/>
  <c r="GV65" i="7"/>
  <c r="GZ65" i="7"/>
  <c r="G66" i="7"/>
  <c r="K66" i="7"/>
  <c r="O66" i="7"/>
  <c r="W66" i="7"/>
  <c r="AA66" i="7"/>
  <c r="AE66" i="7"/>
  <c r="AI66" i="7"/>
  <c r="AM66" i="7"/>
  <c r="BC13" i="7"/>
  <c r="BF66" i="7"/>
  <c r="BJ66" i="7"/>
  <c r="BN66" i="7"/>
  <c r="BR66" i="7"/>
  <c r="N65" i="7"/>
  <c r="Z65" i="7"/>
  <c r="AL65" i="7"/>
  <c r="CK65" i="7"/>
  <c r="C65" i="7"/>
  <c r="G65" i="7"/>
  <c r="K65" i="7"/>
  <c r="O65" i="7"/>
  <c r="S65" i="7"/>
  <c r="W65" i="7"/>
  <c r="AA65" i="7"/>
  <c r="AE65" i="7"/>
  <c r="AI65" i="7"/>
  <c r="AM65" i="7"/>
  <c r="AQ65" i="7"/>
  <c r="BC12" i="7"/>
  <c r="BF65" i="7"/>
  <c r="BJ65" i="7"/>
  <c r="BN65" i="7"/>
  <c r="BR65" i="7"/>
  <c r="BV65" i="7"/>
  <c r="BZ65" i="7"/>
  <c r="CD65" i="7"/>
  <c r="CH65" i="7"/>
  <c r="CL65" i="7"/>
  <c r="CP65" i="7"/>
  <c r="CT65" i="7"/>
  <c r="DE65" i="7"/>
  <c r="DI65" i="7"/>
  <c r="DM65" i="7"/>
  <c r="DQ65" i="7"/>
  <c r="DU65" i="7"/>
  <c r="DY65" i="7"/>
  <c r="EC65" i="7"/>
  <c r="EG65" i="7"/>
  <c r="EK65" i="7"/>
  <c r="EO65" i="7"/>
  <c r="ES65" i="7"/>
  <c r="R65" i="7"/>
  <c r="AD65" i="7"/>
  <c r="AP65" i="7"/>
  <c r="CO65" i="7"/>
  <c r="D65" i="7"/>
  <c r="H65" i="7"/>
  <c r="L65" i="7"/>
  <c r="P65" i="7"/>
  <c r="T65" i="7"/>
  <c r="X65" i="7"/>
  <c r="AB65" i="7"/>
  <c r="AF65" i="7"/>
  <c r="AJ65" i="7"/>
  <c r="AN65" i="7"/>
  <c r="AR65" i="7"/>
  <c r="BC65" i="7"/>
  <c r="BG65" i="7"/>
  <c r="BK65" i="7"/>
  <c r="BO65" i="7"/>
  <c r="BS65" i="7"/>
  <c r="BW65" i="7"/>
  <c r="CA65" i="7"/>
  <c r="CE65" i="7"/>
  <c r="CI65" i="7"/>
  <c r="CM65" i="7"/>
  <c r="CQ65" i="7"/>
  <c r="DD12" i="7"/>
  <c r="DF65" i="7"/>
  <c r="EE65" i="7"/>
  <c r="EI65" i="7"/>
  <c r="EM65" i="7"/>
  <c r="EQ65" i="7"/>
  <c r="FF65" i="7"/>
  <c r="FJ65" i="7"/>
  <c r="FN65" i="7"/>
  <c r="FR65" i="7"/>
  <c r="FV65" i="7"/>
  <c r="FZ65" i="7"/>
  <c r="GD65" i="7"/>
  <c r="GH65" i="7"/>
  <c r="GL65" i="7"/>
  <c r="GP65" i="7"/>
  <c r="GT65" i="7"/>
  <c r="GX65" i="7"/>
  <c r="HB65" i="7"/>
  <c r="E66" i="7"/>
  <c r="I66" i="7"/>
  <c r="M66" i="7"/>
  <c r="U66" i="7"/>
  <c r="Y66" i="7"/>
  <c r="AC66" i="7"/>
  <c r="AG66" i="7"/>
  <c r="AK66" i="7"/>
  <c r="AO66" i="7"/>
  <c r="BD66" i="7"/>
  <c r="BH66" i="7"/>
  <c r="BL66" i="7"/>
  <c r="BP66" i="7"/>
  <c r="BT66" i="7"/>
  <c r="BX66" i="7"/>
  <c r="CB66" i="7"/>
  <c r="CF66" i="7"/>
  <c r="CJ66" i="7"/>
  <c r="CN66" i="7"/>
  <c r="CR66" i="7"/>
  <c r="DC66" i="7"/>
  <c r="DG66" i="7"/>
  <c r="DK66" i="7"/>
  <c r="DS66" i="7"/>
  <c r="DW66" i="7"/>
  <c r="EA66" i="7"/>
  <c r="EE66" i="7"/>
  <c r="EI66" i="7"/>
  <c r="EM66" i="7"/>
  <c r="EQ66" i="7"/>
  <c r="FE13" i="7"/>
  <c r="FF66" i="7"/>
  <c r="FJ66" i="7"/>
  <c r="FN66" i="7"/>
  <c r="FV66" i="7"/>
  <c r="FZ66" i="7"/>
  <c r="GD66" i="7"/>
  <c r="GH66" i="7"/>
  <c r="GL66" i="7"/>
  <c r="GP66" i="7"/>
  <c r="GT66" i="7"/>
  <c r="GX66" i="7"/>
  <c r="E67" i="7"/>
  <c r="I67" i="7"/>
  <c r="M67" i="7"/>
  <c r="Q67" i="7"/>
  <c r="U67" i="7"/>
  <c r="Y67" i="7"/>
  <c r="AC67" i="7"/>
  <c r="AG67" i="7"/>
  <c r="AK67" i="7"/>
  <c r="AO67" i="7"/>
  <c r="BD67" i="7"/>
  <c r="BH67" i="7"/>
  <c r="BL67" i="7"/>
  <c r="BP67" i="7"/>
  <c r="BT67" i="7"/>
  <c r="BX67" i="7"/>
  <c r="CB67" i="7"/>
  <c r="CF67" i="7"/>
  <c r="CJ67" i="7"/>
  <c r="CN67" i="7"/>
  <c r="CR67" i="7"/>
  <c r="DC67" i="7"/>
  <c r="DG67" i="7"/>
  <c r="DK67" i="7"/>
  <c r="DO67" i="7"/>
  <c r="DS67" i="7"/>
  <c r="DW67" i="7"/>
  <c r="EA67" i="7"/>
  <c r="EE67" i="7"/>
  <c r="EI67" i="7"/>
  <c r="EM67" i="7"/>
  <c r="EQ67" i="7"/>
  <c r="FE14" i="7"/>
  <c r="FF67" i="7"/>
  <c r="FJ67" i="7"/>
  <c r="FN67" i="7"/>
  <c r="FR67" i="7"/>
  <c r="FV67" i="7"/>
  <c r="FZ67" i="7"/>
  <c r="GD67" i="7"/>
  <c r="GH67" i="7"/>
  <c r="GL67" i="7"/>
  <c r="GP67" i="7"/>
  <c r="GT67" i="7"/>
  <c r="GX67" i="7"/>
  <c r="HB67" i="7"/>
  <c r="E68" i="7"/>
  <c r="I68" i="7"/>
  <c r="M68" i="7"/>
  <c r="Q68" i="7"/>
  <c r="U68" i="7"/>
  <c r="AG68" i="7"/>
  <c r="AK68" i="7"/>
  <c r="AO68" i="7"/>
  <c r="BD68" i="7"/>
  <c r="BH68" i="7"/>
  <c r="BL68" i="7"/>
  <c r="BP68" i="7"/>
  <c r="BT68" i="7"/>
  <c r="CF68" i="7"/>
  <c r="CJ68" i="7"/>
  <c r="CN68" i="7"/>
  <c r="CR68" i="7"/>
  <c r="DC68" i="7"/>
  <c r="DG68" i="7"/>
  <c r="DK68" i="7"/>
  <c r="DO68" i="7"/>
  <c r="DS68" i="7"/>
  <c r="EE68" i="7"/>
  <c r="EI68" i="7"/>
  <c r="EM68" i="7"/>
  <c r="EQ68" i="7"/>
  <c r="FE15" i="7"/>
  <c r="FF68" i="7"/>
  <c r="FJ68" i="7"/>
  <c r="FN68" i="7"/>
  <c r="FR68" i="7"/>
  <c r="FV68" i="7"/>
  <c r="FZ68" i="7"/>
  <c r="GL68" i="7"/>
  <c r="GP68" i="7"/>
  <c r="GT68" i="7"/>
  <c r="GX68" i="7"/>
  <c r="E69" i="7"/>
  <c r="I69" i="7"/>
  <c r="M69" i="7"/>
  <c r="Q69" i="7"/>
  <c r="U69" i="7"/>
  <c r="AG69" i="7"/>
  <c r="AK69" i="7"/>
  <c r="AO69" i="7"/>
  <c r="BD69" i="7"/>
  <c r="BH69" i="7"/>
  <c r="BL69" i="7"/>
  <c r="BP69" i="7"/>
  <c r="BT69" i="7"/>
  <c r="CF69" i="7"/>
  <c r="CJ69" i="7"/>
  <c r="CN69" i="7"/>
  <c r="CR69" i="7"/>
  <c r="DC69" i="7"/>
  <c r="DG69" i="7"/>
  <c r="DK69" i="7"/>
  <c r="DO69" i="7"/>
  <c r="DS69" i="7"/>
  <c r="EE69" i="7"/>
  <c r="EI69" i="7"/>
  <c r="EM69" i="7"/>
  <c r="EQ69" i="7"/>
  <c r="FE16" i="7"/>
  <c r="AH66" i="7"/>
  <c r="AL66" i="7"/>
  <c r="AP66" i="7"/>
  <c r="BE66" i="7"/>
  <c r="BI66" i="7"/>
  <c r="BM66" i="7"/>
  <c r="BU66" i="7"/>
  <c r="BY66" i="7"/>
  <c r="CC66" i="7"/>
  <c r="CG66" i="7"/>
  <c r="CK66" i="7"/>
  <c r="CO66" i="7"/>
  <c r="DD66" i="7"/>
  <c r="DH66" i="7"/>
  <c r="DL66" i="7"/>
  <c r="DT66" i="7"/>
  <c r="DX66" i="7"/>
  <c r="EB66" i="7"/>
  <c r="EF66" i="7"/>
  <c r="EJ66" i="7"/>
  <c r="EN66" i="7"/>
  <c r="FC66" i="7"/>
  <c r="FG66" i="7"/>
  <c r="FK66" i="7"/>
  <c r="FO66" i="7"/>
  <c r="FW66" i="7"/>
  <c r="GA66" i="7"/>
  <c r="GE66" i="7"/>
  <c r="GI66" i="7"/>
  <c r="GM66" i="7"/>
  <c r="GQ66" i="7"/>
  <c r="GU66" i="7"/>
  <c r="GY66" i="7"/>
  <c r="HF13" i="7"/>
  <c r="F67" i="7"/>
  <c r="J67" i="7"/>
  <c r="N67" i="7"/>
  <c r="R67" i="7"/>
  <c r="V67" i="7"/>
  <c r="Z67" i="7"/>
  <c r="AD67" i="7"/>
  <c r="AH67" i="7"/>
  <c r="AL67" i="7"/>
  <c r="AP67" i="7"/>
  <c r="BE67" i="7"/>
  <c r="BI67" i="7"/>
  <c r="BM67" i="7"/>
  <c r="BQ67" i="7"/>
  <c r="BU67" i="7"/>
  <c r="BY67" i="7"/>
  <c r="CC67" i="7"/>
  <c r="CG67" i="7"/>
  <c r="CK67" i="7"/>
  <c r="CO67" i="7"/>
  <c r="CS67" i="7"/>
  <c r="DD67" i="7"/>
  <c r="DH67" i="7"/>
  <c r="DL67" i="7"/>
  <c r="DP67" i="7"/>
  <c r="DT67" i="7"/>
  <c r="DX67" i="7"/>
  <c r="EB67" i="7"/>
  <c r="EF67" i="7"/>
  <c r="EJ67" i="7"/>
  <c r="EN67" i="7"/>
  <c r="ER67" i="7"/>
  <c r="FC67" i="7"/>
  <c r="FG67" i="7"/>
  <c r="FK67" i="7"/>
  <c r="FO67" i="7"/>
  <c r="FS67" i="7"/>
  <c r="FW67" i="7"/>
  <c r="GA67" i="7"/>
  <c r="GI67" i="7"/>
  <c r="GM67" i="7"/>
  <c r="GQ67" i="7"/>
  <c r="GU67" i="7"/>
  <c r="GY67" i="7"/>
  <c r="HF14" i="7"/>
  <c r="F68" i="7"/>
  <c r="J68" i="7"/>
  <c r="N68" i="7"/>
  <c r="R68" i="7"/>
  <c r="V68" i="7"/>
  <c r="AH68" i="7"/>
  <c r="AL68" i="7"/>
  <c r="AP68" i="7"/>
  <c r="BE68" i="7"/>
  <c r="BI68" i="7"/>
  <c r="BM68" i="7"/>
  <c r="BQ68" i="7"/>
  <c r="CC68" i="7"/>
  <c r="CG68" i="7"/>
  <c r="CK68" i="7"/>
  <c r="CO68" i="7"/>
  <c r="DD68" i="7"/>
  <c r="DH68" i="7"/>
  <c r="DL68" i="7"/>
  <c r="DP68" i="7"/>
  <c r="DT68" i="7"/>
  <c r="EF68" i="7"/>
  <c r="EJ68" i="7"/>
  <c r="EN68" i="7"/>
  <c r="FC68" i="7"/>
  <c r="FG68" i="7"/>
  <c r="FK68" i="7"/>
  <c r="FO68" i="7"/>
  <c r="FS68" i="7"/>
  <c r="FW68" i="7"/>
  <c r="GI68" i="7"/>
  <c r="GM68" i="7"/>
  <c r="GQ68" i="7"/>
  <c r="GU68" i="7"/>
  <c r="GY68" i="7"/>
  <c r="HF15" i="7"/>
  <c r="F69" i="7"/>
  <c r="J69" i="7"/>
  <c r="N69" i="7"/>
  <c r="R69" i="7"/>
  <c r="V69" i="7"/>
  <c r="AH69" i="7"/>
  <c r="AL69" i="7"/>
  <c r="AP69" i="7"/>
  <c r="BE69" i="7"/>
  <c r="BI69" i="7"/>
  <c r="BM69" i="7"/>
  <c r="BQ69" i="7"/>
  <c r="CC69" i="7"/>
  <c r="CG69" i="7"/>
  <c r="CK69" i="7"/>
  <c r="CO69" i="7"/>
  <c r="DD69" i="7"/>
  <c r="DH69" i="7"/>
  <c r="DL69" i="7"/>
  <c r="DP69" i="7"/>
  <c r="DT69" i="7"/>
  <c r="EF69" i="7"/>
  <c r="EJ69" i="7"/>
  <c r="EN69" i="7"/>
  <c r="FC69" i="7"/>
  <c r="HF16" i="7"/>
  <c r="FG69" i="7"/>
  <c r="FK69" i="7"/>
  <c r="G70" i="7"/>
  <c r="K70" i="7"/>
  <c r="O70" i="7"/>
  <c r="S70" i="7"/>
  <c r="AE70" i="7"/>
  <c r="AI70" i="7"/>
  <c r="AM70" i="7"/>
  <c r="BC17" i="7"/>
  <c r="BF70" i="7"/>
  <c r="BJ70" i="7"/>
  <c r="BN70" i="7"/>
  <c r="BV66" i="7"/>
  <c r="BZ66" i="7"/>
  <c r="CD66" i="7"/>
  <c r="CH66" i="7"/>
  <c r="CL66" i="7"/>
  <c r="CP66" i="7"/>
  <c r="DI66" i="7"/>
  <c r="DM66" i="7"/>
  <c r="DQ66" i="7"/>
  <c r="DU66" i="7"/>
  <c r="DY66" i="7"/>
  <c r="EC66" i="7"/>
  <c r="EG66" i="7"/>
  <c r="EK66" i="7"/>
  <c r="EO66" i="7"/>
  <c r="FD66" i="7"/>
  <c r="FH66" i="7"/>
  <c r="FL66" i="7"/>
  <c r="FT66" i="7"/>
  <c r="FX66" i="7"/>
  <c r="GB66" i="7"/>
  <c r="GF66" i="7"/>
  <c r="GJ66" i="7"/>
  <c r="GN66" i="7"/>
  <c r="GR66" i="7"/>
  <c r="GV66" i="7"/>
  <c r="GZ66" i="7"/>
  <c r="G67" i="7"/>
  <c r="K67" i="7"/>
  <c r="O67" i="7"/>
  <c r="S67" i="7"/>
  <c r="W67" i="7"/>
  <c r="AA67" i="7"/>
  <c r="AE67" i="7"/>
  <c r="AI67" i="7"/>
  <c r="AM67" i="7"/>
  <c r="AQ67" i="7"/>
  <c r="BC14" i="7"/>
  <c r="BF67" i="7"/>
  <c r="BJ67" i="7"/>
  <c r="BN67" i="7"/>
  <c r="BR67" i="7"/>
  <c r="BV67" i="7"/>
  <c r="BZ67" i="7"/>
  <c r="CD67" i="7"/>
  <c r="CH67" i="7"/>
  <c r="CL67" i="7"/>
  <c r="CP67" i="7"/>
  <c r="CT67" i="7"/>
  <c r="DI67" i="7"/>
  <c r="DM67" i="7"/>
  <c r="DQ67" i="7"/>
  <c r="DU67" i="7"/>
  <c r="DY67" i="7"/>
  <c r="EC67" i="7"/>
  <c r="EG67" i="7"/>
  <c r="EK67" i="7"/>
  <c r="EO67" i="7"/>
  <c r="ES67" i="7"/>
  <c r="FD67" i="7"/>
  <c r="FH67" i="7"/>
  <c r="FL67" i="7"/>
  <c r="FP67" i="7"/>
  <c r="FT67" i="7"/>
  <c r="FX67" i="7"/>
  <c r="GF67" i="7"/>
  <c r="GJ67" i="7"/>
  <c r="GN67" i="7"/>
  <c r="GR67" i="7"/>
  <c r="GV67" i="7"/>
  <c r="GZ67" i="7"/>
  <c r="G68" i="7"/>
  <c r="K68" i="7"/>
  <c r="O68" i="7"/>
  <c r="S68" i="7"/>
  <c r="W68" i="7"/>
  <c r="AE68" i="7"/>
  <c r="AI68" i="7"/>
  <c r="AM68" i="7"/>
  <c r="BC15" i="7"/>
  <c r="BF68" i="7"/>
  <c r="BJ68" i="7"/>
  <c r="BN68" i="7"/>
  <c r="BR68" i="7"/>
  <c r="BV68" i="7"/>
  <c r="CD68" i="7"/>
  <c r="CH68" i="7"/>
  <c r="CL68" i="7"/>
  <c r="CP68" i="7"/>
  <c r="DI68" i="7"/>
  <c r="DM68" i="7"/>
  <c r="DQ68" i="7"/>
  <c r="EG68" i="7"/>
  <c r="EK68" i="7"/>
  <c r="EO68" i="7"/>
  <c r="FD68" i="7"/>
  <c r="FH68" i="7"/>
  <c r="FL68" i="7"/>
  <c r="FP68" i="7"/>
  <c r="FT68" i="7"/>
  <c r="FX68" i="7"/>
  <c r="GJ68" i="7"/>
  <c r="GN68" i="7"/>
  <c r="GR68" i="7"/>
  <c r="GV68" i="7"/>
  <c r="GZ68" i="7"/>
  <c r="G69" i="7"/>
  <c r="K69" i="7"/>
  <c r="O69" i="7"/>
  <c r="S69" i="7"/>
  <c r="W69" i="7"/>
  <c r="AE69" i="7"/>
  <c r="AI69" i="7"/>
  <c r="AM69" i="7"/>
  <c r="BC16" i="7"/>
  <c r="BF69" i="7"/>
  <c r="BJ69" i="7"/>
  <c r="BN69" i="7"/>
  <c r="BR69" i="7"/>
  <c r="BV69" i="7"/>
  <c r="CD69" i="7"/>
  <c r="CH69" i="7"/>
  <c r="CL69" i="7"/>
  <c r="CP69" i="7"/>
  <c r="DI69" i="7"/>
  <c r="DM69" i="7"/>
  <c r="DQ69" i="7"/>
  <c r="EG69" i="7"/>
  <c r="EK69" i="7"/>
  <c r="EO69" i="7"/>
  <c r="FD69" i="7"/>
  <c r="FH69" i="7"/>
  <c r="FL69" i="7"/>
  <c r="FP69" i="7"/>
  <c r="FT69" i="7"/>
  <c r="FX69" i="7"/>
  <c r="GJ69" i="7"/>
  <c r="GN69" i="7"/>
  <c r="GR69" i="7"/>
  <c r="GV69" i="7"/>
  <c r="GZ69" i="7"/>
  <c r="DJ65" i="7"/>
  <c r="DN65" i="7"/>
  <c r="DR65" i="7"/>
  <c r="DV65" i="7"/>
  <c r="DZ65" i="7"/>
  <c r="ED65" i="7"/>
  <c r="EH65" i="7"/>
  <c r="EL65" i="7"/>
  <c r="EP65" i="7"/>
  <c r="FE65" i="7"/>
  <c r="FI65" i="7"/>
  <c r="FM65" i="7"/>
  <c r="FQ65" i="7"/>
  <c r="FU65" i="7"/>
  <c r="FY65" i="7"/>
  <c r="GC65" i="7"/>
  <c r="GG65" i="7"/>
  <c r="GK65" i="7"/>
  <c r="GO65" i="7"/>
  <c r="GS65" i="7"/>
  <c r="GW65" i="7"/>
  <c r="HA65" i="7"/>
  <c r="D66" i="7"/>
  <c r="H66" i="7"/>
  <c r="L66" i="7"/>
  <c r="P66" i="7"/>
  <c r="T66" i="7"/>
  <c r="X66" i="7"/>
  <c r="AB66" i="7"/>
  <c r="AF66" i="7"/>
  <c r="AJ66" i="7"/>
  <c r="AN66" i="7"/>
  <c r="BC66" i="7"/>
  <c r="BG66" i="7"/>
  <c r="BK66" i="7"/>
  <c r="BO66" i="7"/>
  <c r="BS66" i="7"/>
  <c r="BW66" i="7"/>
  <c r="CA66" i="7"/>
  <c r="CE66" i="7"/>
  <c r="CI66" i="7"/>
  <c r="CM66" i="7"/>
  <c r="CQ66" i="7"/>
  <c r="DD13" i="7"/>
  <c r="DF66" i="7"/>
  <c r="DJ66" i="7"/>
  <c r="DN66" i="7"/>
  <c r="DR66" i="7"/>
  <c r="DV66" i="7"/>
  <c r="DZ66" i="7"/>
  <c r="ED66" i="7"/>
  <c r="EH66" i="7"/>
  <c r="EL66" i="7"/>
  <c r="EP66" i="7"/>
  <c r="FE66" i="7"/>
  <c r="FI66" i="7"/>
  <c r="FM66" i="7"/>
  <c r="FU66" i="7"/>
  <c r="FY66" i="7"/>
  <c r="GC66" i="7"/>
  <c r="GG66" i="7"/>
  <c r="GK66" i="7"/>
  <c r="GO66" i="7"/>
  <c r="GS66" i="7"/>
  <c r="GW66" i="7"/>
  <c r="D67" i="7"/>
  <c r="H67" i="7"/>
  <c r="L67" i="7"/>
  <c r="P67" i="7"/>
  <c r="T67" i="7"/>
  <c r="X67" i="7"/>
  <c r="AB67" i="7"/>
  <c r="AF67" i="7"/>
  <c r="AJ67" i="7"/>
  <c r="AN67" i="7"/>
  <c r="AR67" i="7"/>
  <c r="BC67" i="7"/>
  <c r="BG67" i="7"/>
  <c r="BK67" i="7"/>
  <c r="BO67" i="7"/>
  <c r="BS67" i="7"/>
  <c r="BW67" i="7"/>
  <c r="CA67" i="7"/>
  <c r="CE67" i="7"/>
  <c r="CI67" i="7"/>
  <c r="CM67" i="7"/>
  <c r="CQ67" i="7"/>
  <c r="DD14" i="7"/>
  <c r="DF67" i="7"/>
  <c r="DJ67" i="7"/>
  <c r="DN67" i="7"/>
  <c r="DR67" i="7"/>
  <c r="DV67" i="7"/>
  <c r="ED67" i="7"/>
  <c r="EH67" i="7"/>
  <c r="EL67" i="7"/>
  <c r="EP67" i="7"/>
  <c r="FE67" i="7"/>
  <c r="FI67" i="7"/>
  <c r="FM67" i="7"/>
  <c r="FQ67" i="7"/>
  <c r="FU67" i="7"/>
  <c r="FY67" i="7"/>
  <c r="GC67" i="7"/>
  <c r="GG67" i="7"/>
  <c r="GK67" i="7"/>
  <c r="GO67" i="7"/>
  <c r="GS67" i="7"/>
  <c r="GW67" i="7"/>
  <c r="HA67" i="7"/>
  <c r="D68" i="7"/>
  <c r="H68" i="7"/>
  <c r="L68" i="7"/>
  <c r="P68" i="7"/>
  <c r="T68" i="7"/>
  <c r="X68" i="7"/>
  <c r="AF68" i="7"/>
  <c r="AJ68" i="7"/>
  <c r="AN68" i="7"/>
  <c r="BC68" i="7"/>
  <c r="BG68" i="7"/>
  <c r="BK68" i="7"/>
  <c r="BO68" i="7"/>
  <c r="BS68" i="7"/>
  <c r="CE68" i="7"/>
  <c r="CI68" i="7"/>
  <c r="CM68" i="7"/>
  <c r="CQ68" i="7"/>
  <c r="DD15" i="7"/>
  <c r="DF68" i="7"/>
  <c r="DJ68" i="7"/>
  <c r="DN68" i="7"/>
  <c r="DR68" i="7"/>
  <c r="DV68" i="7"/>
  <c r="EH68" i="7"/>
  <c r="EL68" i="7"/>
  <c r="EP68" i="7"/>
  <c r="FE68" i="7"/>
  <c r="FI68" i="7"/>
  <c r="FM68" i="7"/>
  <c r="FQ68" i="7"/>
  <c r="FU68" i="7"/>
  <c r="GK68" i="7"/>
  <c r="GO68" i="7"/>
  <c r="GS68" i="7"/>
  <c r="GW68" i="7"/>
  <c r="D69" i="7"/>
  <c r="H69" i="7"/>
  <c r="L69" i="7"/>
  <c r="P69" i="7"/>
  <c r="T69" i="7"/>
  <c r="X69" i="7"/>
  <c r="AF69" i="7"/>
  <c r="AJ69" i="7"/>
  <c r="AN69" i="7"/>
  <c r="BC69" i="7"/>
  <c r="BG69" i="7"/>
  <c r="BK69" i="7"/>
  <c r="BO69" i="7"/>
  <c r="BS69" i="7"/>
  <c r="CE69" i="7"/>
  <c r="CI69" i="7"/>
  <c r="CM69" i="7"/>
  <c r="CQ69" i="7"/>
  <c r="DD16" i="7"/>
  <c r="DF69" i="7"/>
  <c r="DJ69" i="7"/>
  <c r="DN69" i="7"/>
  <c r="DR69" i="7"/>
  <c r="DV69" i="7"/>
  <c r="EH69" i="7"/>
  <c r="EL69" i="7"/>
  <c r="EP69" i="7"/>
  <c r="FF69" i="7"/>
  <c r="FJ69" i="7"/>
  <c r="FN69" i="7"/>
  <c r="FR69" i="7"/>
  <c r="FV69" i="7"/>
  <c r="FZ69" i="7"/>
  <c r="GL69" i="7"/>
  <c r="GP69" i="7"/>
  <c r="GT69" i="7"/>
  <c r="GX69" i="7"/>
  <c r="E70" i="7"/>
  <c r="I70" i="7"/>
  <c r="M70" i="7"/>
  <c r="Q70" i="7"/>
  <c r="AG70" i="7"/>
  <c r="AK70" i="7"/>
  <c r="AO70" i="7"/>
  <c r="BD70" i="7"/>
  <c r="BH70" i="7"/>
  <c r="BL70" i="7"/>
  <c r="BP70" i="7"/>
  <c r="CF70" i="7"/>
  <c r="CJ70" i="7"/>
  <c r="CN70" i="7"/>
  <c r="CR70" i="7"/>
  <c r="DC70" i="7"/>
  <c r="DG70" i="7"/>
  <c r="DK70" i="7"/>
  <c r="DO70" i="7"/>
  <c r="EE70" i="7"/>
  <c r="EI70" i="7"/>
  <c r="EM70" i="7"/>
  <c r="EQ70" i="7"/>
  <c r="FE17" i="7"/>
  <c r="FF70" i="7"/>
  <c r="FJ70" i="7"/>
  <c r="FN70" i="7"/>
  <c r="FR70" i="7"/>
  <c r="GL70" i="7"/>
  <c r="GP70" i="7"/>
  <c r="GT70" i="7"/>
  <c r="GX70" i="7"/>
  <c r="E71" i="7"/>
  <c r="I71" i="7"/>
  <c r="M71" i="7"/>
  <c r="Q71" i="7"/>
  <c r="AG71" i="7"/>
  <c r="AK71" i="7"/>
  <c r="AO71" i="7"/>
  <c r="BD71" i="7"/>
  <c r="BH71" i="7"/>
  <c r="BL71" i="7"/>
  <c r="BP71" i="7"/>
  <c r="CF71" i="7"/>
  <c r="CJ71" i="7"/>
  <c r="CN71" i="7"/>
  <c r="CR71" i="7"/>
  <c r="DC71" i="7"/>
  <c r="DG71" i="7"/>
  <c r="DK71" i="7"/>
  <c r="DO71" i="7"/>
  <c r="EE71" i="7"/>
  <c r="EI71" i="7"/>
  <c r="EM71" i="7"/>
  <c r="EQ71" i="7"/>
  <c r="FE18" i="7"/>
  <c r="FF71" i="7"/>
  <c r="FJ71" i="7"/>
  <c r="FN71" i="7"/>
  <c r="FR71" i="7"/>
  <c r="GL71" i="7"/>
  <c r="GP71" i="7"/>
  <c r="GT71" i="7"/>
  <c r="GX71" i="7"/>
  <c r="HB71" i="7"/>
  <c r="FO69" i="7"/>
  <c r="FS69" i="7"/>
  <c r="FW69" i="7"/>
  <c r="GI69" i="7"/>
  <c r="GM69" i="7"/>
  <c r="GQ69" i="7"/>
  <c r="GU69" i="7"/>
  <c r="GY69" i="7"/>
  <c r="F70" i="7"/>
  <c r="J70" i="7"/>
  <c r="N70" i="7"/>
  <c r="R70" i="7"/>
  <c r="AH70" i="7"/>
  <c r="AL70" i="7"/>
  <c r="AP70" i="7"/>
  <c r="BE70" i="7"/>
  <c r="BI70" i="7"/>
  <c r="BM70" i="7"/>
  <c r="BQ70" i="7"/>
  <c r="CC70" i="7"/>
  <c r="CG70" i="7"/>
  <c r="CK70" i="7"/>
  <c r="CO70" i="7"/>
  <c r="DD70" i="7"/>
  <c r="DH70" i="7"/>
  <c r="DL70" i="7"/>
  <c r="DP70" i="7"/>
  <c r="EF70" i="7"/>
  <c r="EJ70" i="7"/>
  <c r="EN70" i="7"/>
  <c r="FC70" i="7"/>
  <c r="FG70" i="7"/>
  <c r="FK70" i="7"/>
  <c r="FO70" i="7"/>
  <c r="FS70" i="7"/>
  <c r="GI70" i="7"/>
  <c r="GM70" i="7"/>
  <c r="GQ70" i="7"/>
  <c r="GU70" i="7"/>
  <c r="GY70" i="7"/>
  <c r="HF17" i="7"/>
  <c r="F71" i="7"/>
  <c r="J71" i="7"/>
  <c r="N71" i="7"/>
  <c r="R71" i="7"/>
  <c r="AH71" i="7"/>
  <c r="AL71" i="7"/>
  <c r="AP71" i="7"/>
  <c r="BE71" i="7"/>
  <c r="BI71" i="7"/>
  <c r="BM71" i="7"/>
  <c r="BQ71" i="7"/>
  <c r="CC71" i="7"/>
  <c r="CG71" i="7"/>
  <c r="CK71" i="7"/>
  <c r="CO71" i="7"/>
  <c r="CS71" i="7"/>
  <c r="DD71" i="7"/>
  <c r="DH71" i="7"/>
  <c r="DL71" i="7"/>
  <c r="DP71" i="7"/>
  <c r="EF71" i="7"/>
  <c r="EJ71" i="7"/>
  <c r="EN71" i="7"/>
  <c r="ER71" i="7"/>
  <c r="FC71" i="7"/>
  <c r="FG71" i="7"/>
  <c r="FK71" i="7"/>
  <c r="FO71" i="7"/>
  <c r="FS71" i="7"/>
  <c r="GI71" i="7"/>
  <c r="GM71" i="7"/>
  <c r="GQ71" i="7"/>
  <c r="GU71" i="7"/>
  <c r="GY71" i="7"/>
  <c r="HF18" i="7"/>
  <c r="CD70" i="7"/>
  <c r="CH70" i="7"/>
  <c r="CL70" i="7"/>
  <c r="CP70" i="7"/>
  <c r="DI70" i="7"/>
  <c r="DM70" i="7"/>
  <c r="EG70" i="7"/>
  <c r="EK70" i="7"/>
  <c r="EO70" i="7"/>
  <c r="FD70" i="7"/>
  <c r="FH70" i="7"/>
  <c r="FL70" i="7"/>
  <c r="FP70" i="7"/>
  <c r="GJ70" i="7"/>
  <c r="GN70" i="7"/>
  <c r="GR70" i="7"/>
  <c r="GV70" i="7"/>
  <c r="GZ70" i="7"/>
  <c r="G71" i="7"/>
  <c r="K71" i="7"/>
  <c r="O71" i="7"/>
  <c r="S71" i="7"/>
  <c r="AE71" i="7"/>
  <c r="AI71" i="7"/>
  <c r="AM71" i="7"/>
  <c r="AQ71" i="7"/>
  <c r="BC18" i="7"/>
  <c r="BF71" i="7"/>
  <c r="BJ71" i="7"/>
  <c r="BN71" i="7"/>
  <c r="CD71" i="7"/>
  <c r="CH71" i="7"/>
  <c r="CL71" i="7"/>
  <c r="CP71" i="7"/>
  <c r="CT71" i="7"/>
  <c r="DI71" i="7"/>
  <c r="DM71" i="7"/>
  <c r="EG71" i="7"/>
  <c r="EK71" i="7"/>
  <c r="EO71" i="7"/>
  <c r="ES71" i="7"/>
  <c r="FD71" i="7"/>
  <c r="FH71" i="7"/>
  <c r="FL71" i="7"/>
  <c r="FP71" i="7"/>
  <c r="GJ71" i="7"/>
  <c r="GN71" i="7"/>
  <c r="GR71" i="7"/>
  <c r="GV71" i="7"/>
  <c r="GZ71" i="7"/>
  <c r="FE69" i="7"/>
  <c r="FI69" i="7"/>
  <c r="FM69" i="7"/>
  <c r="FQ69" i="7"/>
  <c r="FU69" i="7"/>
  <c r="GK69" i="7"/>
  <c r="GO69" i="7"/>
  <c r="GS69" i="7"/>
  <c r="GW69" i="7"/>
  <c r="D70" i="7"/>
  <c r="H70" i="7"/>
  <c r="L70" i="7"/>
  <c r="P70" i="7"/>
  <c r="AF70" i="7"/>
  <c r="AJ70" i="7"/>
  <c r="AN70" i="7"/>
  <c r="BC70" i="7"/>
  <c r="BG70" i="7"/>
  <c r="BK70" i="7"/>
  <c r="BO70" i="7"/>
  <c r="CE70" i="7"/>
  <c r="CI70" i="7"/>
  <c r="CM70" i="7"/>
  <c r="CQ70" i="7"/>
  <c r="DD17" i="7"/>
  <c r="DF70" i="7"/>
  <c r="DJ70" i="7"/>
  <c r="DN70" i="7"/>
  <c r="EH70" i="7"/>
  <c r="EL70" i="7"/>
  <c r="EP70" i="7"/>
  <c r="FE70" i="7"/>
  <c r="FI70" i="7"/>
  <c r="FM70" i="7"/>
  <c r="FQ70" i="7"/>
  <c r="GK70" i="7"/>
  <c r="GO70" i="7"/>
  <c r="GS70" i="7"/>
  <c r="GW70" i="7"/>
  <c r="D71" i="7"/>
  <c r="H71" i="7"/>
  <c r="L71" i="7"/>
  <c r="P71" i="7"/>
  <c r="AF71" i="7"/>
  <c r="AJ71" i="7"/>
  <c r="AN71" i="7"/>
  <c r="AR71" i="7"/>
  <c r="BC71" i="7"/>
  <c r="BG71" i="7"/>
  <c r="BK71" i="7"/>
  <c r="BO71" i="7"/>
  <c r="CE71" i="7"/>
  <c r="CI71" i="7"/>
  <c r="CM71" i="7"/>
  <c r="CQ71" i="7"/>
  <c r="DD18" i="7"/>
  <c r="DF71" i="7"/>
  <c r="DJ71" i="7"/>
  <c r="DN71" i="7"/>
  <c r="EH71" i="7"/>
  <c r="EL71" i="7"/>
  <c r="EP71" i="7"/>
  <c r="FE71" i="7"/>
  <c r="FI71" i="7"/>
  <c r="FM71" i="7"/>
  <c r="FQ71" i="7"/>
  <c r="GK71" i="7"/>
  <c r="GO71" i="7"/>
  <c r="GS71" i="7"/>
  <c r="GW71" i="7"/>
  <c r="HA71" i="7"/>
  <c r="B329" i="3" l="1"/>
  <c r="C329" i="3"/>
  <c r="D329" i="3"/>
  <c r="E329" i="3"/>
  <c r="F329" i="3"/>
  <c r="G329" i="3"/>
  <c r="H329" i="3"/>
  <c r="I329" i="3"/>
  <c r="J329" i="3"/>
  <c r="K329" i="3"/>
  <c r="L329" i="3"/>
  <c r="M329" i="3"/>
  <c r="N329" i="3"/>
  <c r="O329" i="3"/>
  <c r="P329" i="3"/>
  <c r="Q329" i="3"/>
  <c r="R329" i="3"/>
  <c r="S329" i="3"/>
  <c r="T329" i="3"/>
  <c r="U329" i="3"/>
  <c r="V329" i="3"/>
  <c r="W329" i="3"/>
  <c r="X329" i="3"/>
</calcChain>
</file>

<file path=xl/sharedStrings.xml><?xml version="1.0" encoding="utf-8"?>
<sst xmlns="http://schemas.openxmlformats.org/spreadsheetml/2006/main" count="2940" uniqueCount="218">
  <si>
    <t>Week 6</t>
  </si>
  <si>
    <t>Week 5</t>
  </si>
  <si>
    <t>Week 4</t>
  </si>
  <si>
    <t>Week 3</t>
  </si>
  <si>
    <t>Week 2</t>
  </si>
  <si>
    <t>Week 1</t>
  </si>
  <si>
    <t>Week 0</t>
  </si>
  <si>
    <t>4590 C4</t>
  </si>
  <si>
    <t>4589 C4</t>
  </si>
  <si>
    <t>11f C3</t>
  </si>
  <si>
    <t>4f C3</t>
  </si>
  <si>
    <t>0f C2</t>
  </si>
  <si>
    <t>13f C1</t>
  </si>
  <si>
    <t>11f C1</t>
  </si>
  <si>
    <t>626404//488//4</t>
  </si>
  <si>
    <t>626402//486//1</t>
  </si>
  <si>
    <t>626381//479//1</t>
  </si>
  <si>
    <t>626355//471//11</t>
  </si>
  <si>
    <t>486764//395//1</t>
  </si>
  <si>
    <t>486672//393//13</t>
  </si>
  <si>
    <t>486616//378//10</t>
  </si>
  <si>
    <t>480395//368//11</t>
  </si>
  <si>
    <t>480393//366//4</t>
  </si>
  <si>
    <t>473119//355//3</t>
  </si>
  <si>
    <t>450016//315//30</t>
  </si>
  <si>
    <t>448235//311//10</t>
  </si>
  <si>
    <t>448154//298//30</t>
  </si>
  <si>
    <t>A100</t>
  </si>
  <si>
    <t>62/ 5820</t>
  </si>
  <si>
    <t>32/ 5105</t>
  </si>
  <si>
    <t>31/ 5104</t>
  </si>
  <si>
    <t>14/ 269.1c</t>
  </si>
  <si>
    <t>12/ 269.1a</t>
  </si>
  <si>
    <t>10/ 4794</t>
  </si>
  <si>
    <t>4/ 4753</t>
  </si>
  <si>
    <t>3/ 4752</t>
  </si>
  <si>
    <t>4591 C4</t>
  </si>
  <si>
    <t>4588 C4</t>
  </si>
  <si>
    <t>10f C3</t>
  </si>
  <si>
    <t>3f C3</t>
  </si>
  <si>
    <t>1f C2</t>
  </si>
  <si>
    <t>359f C1</t>
  </si>
  <si>
    <t>10f C1</t>
  </si>
  <si>
    <t>626384//482//10</t>
  </si>
  <si>
    <t>486765//396//3</t>
  </si>
  <si>
    <t>486617//380//30</t>
  </si>
  <si>
    <t>473118//354//1</t>
  </si>
  <si>
    <t>450017//316//31</t>
  </si>
  <si>
    <t>448213//305//3</t>
  </si>
  <si>
    <t>448045//289//30</t>
  </si>
  <si>
    <t>448039//283//1</t>
  </si>
  <si>
    <t>A101</t>
  </si>
  <si>
    <t>63/ 5821</t>
  </si>
  <si>
    <t>61/ 5819</t>
  </si>
  <si>
    <t>30/ 5101</t>
  </si>
  <si>
    <t>15/ 269.1d</t>
  </si>
  <si>
    <t>13/ 269.1b</t>
  </si>
  <si>
    <t>11/ 4796</t>
  </si>
  <si>
    <t>5/ 4754</t>
  </si>
  <si>
    <t>4586 C4</t>
  </si>
  <si>
    <t>4584 C4</t>
  </si>
  <si>
    <t>13m C3</t>
  </si>
  <si>
    <t>11m C3</t>
  </si>
  <si>
    <t>1m C2</t>
  </si>
  <si>
    <t>4m C1</t>
  </si>
  <si>
    <t>3m C1</t>
  </si>
  <si>
    <t>448109//290//1</t>
  </si>
  <si>
    <t>626401//485//3</t>
  </si>
  <si>
    <t>486761//394//1</t>
  </si>
  <si>
    <t>486670//391//11</t>
  </si>
  <si>
    <t>486666//387//1</t>
  </si>
  <si>
    <t>486644//385//11</t>
  </si>
  <si>
    <t>480391//364//3</t>
  </si>
  <si>
    <t>469192//341//1</t>
  </si>
  <si>
    <t>458753//319//1</t>
  </si>
  <si>
    <t>453962//318//3</t>
  </si>
  <si>
    <t>448153//297//3</t>
  </si>
  <si>
    <t>A95</t>
  </si>
  <si>
    <t>59/ 5817</t>
  </si>
  <si>
    <t>57/ 5815</t>
  </si>
  <si>
    <t>28/ 5099</t>
  </si>
  <si>
    <t>27/ 5098</t>
  </si>
  <si>
    <t>23/ 5074</t>
  </si>
  <si>
    <t>22/ 5073</t>
  </si>
  <si>
    <t>9/ 4793</t>
  </si>
  <si>
    <t>8/ 4792</t>
  </si>
  <si>
    <t>2/ 4751</t>
  </si>
  <si>
    <t>4587 C4</t>
  </si>
  <si>
    <t>4585 C4</t>
  </si>
  <si>
    <t>3m C3</t>
  </si>
  <si>
    <t>1m C3</t>
  </si>
  <si>
    <t>0m C2</t>
  </si>
  <si>
    <t>1m C1</t>
  </si>
  <si>
    <t>0m C1</t>
  </si>
  <si>
    <t>486642//383//4</t>
  </si>
  <si>
    <t>486641//382//3</t>
  </si>
  <si>
    <t>476354//356//1</t>
  </si>
  <si>
    <t>469240//345//3</t>
  </si>
  <si>
    <t>448210//303//11</t>
  </si>
  <si>
    <t>448207//300//3</t>
  </si>
  <si>
    <t>448110//291//3</t>
  </si>
  <si>
    <t>A91</t>
  </si>
  <si>
    <t>60/ 5818</t>
  </si>
  <si>
    <t>58/ 5816</t>
  </si>
  <si>
    <t>29/ 5100</t>
  </si>
  <si>
    <t>26/ 5097</t>
  </si>
  <si>
    <t>25/ 5096</t>
  </si>
  <si>
    <t>24/ 5075</t>
  </si>
  <si>
    <t>7/ 4791</t>
  </si>
  <si>
    <t>6/ 4790</t>
  </si>
  <si>
    <t>1/ 4750</t>
  </si>
  <si>
    <t>Mouse ID</t>
  </si>
  <si>
    <t>Exp064_CR_PETCT</t>
  </si>
  <si>
    <t>Exp046_Del1_WT</t>
  </si>
  <si>
    <t>Exp054_CRTC</t>
  </si>
  <si>
    <t>Ben_CR</t>
  </si>
  <si>
    <t>Study</t>
  </si>
  <si>
    <t>F CR Young</t>
  </si>
  <si>
    <t>F AL Young</t>
  </si>
  <si>
    <t>M CR Young</t>
  </si>
  <si>
    <t>M AL Young</t>
  </si>
  <si>
    <t>Group</t>
  </si>
  <si>
    <t>Additional analysis (data not shown in manuscript)  – fold-change in body mass (vs week 0) for CR mice compared to relative to AL-fed mice at each week</t>
  </si>
  <si>
    <t>Additional analysis (data not shown in manuscript) – body mass relative to AL-fed mice at each week</t>
  </si>
  <si>
    <t>Figure 2F – lean mass (fold change vs week 0)</t>
  </si>
  <si>
    <t>Figure 2E – lean mass (g) – absolute</t>
  </si>
  <si>
    <t>X</t>
  </si>
  <si>
    <t>Figure 2D – fat mass (fold change vs week 0)</t>
  </si>
  <si>
    <t>Figure 2C – fat mass (g) – absolute</t>
  </si>
  <si>
    <t>0*</t>
  </si>
  <si>
    <t>-0.023*</t>
  </si>
  <si>
    <t>-0.206*</t>
  </si>
  <si>
    <t>-0.044*</t>
  </si>
  <si>
    <t>-0.094*</t>
  </si>
  <si>
    <t>Figure 2B – body mass (fold change vs week 0)</t>
  </si>
  <si>
    <t>Figure 2A – body mass (g) – absolute</t>
  </si>
  <si>
    <t>Xmas</t>
  </si>
  <si>
    <t>AVERAGE</t>
  </si>
  <si>
    <t>0.037*</t>
  </si>
  <si>
    <t>gWAT</t>
  </si>
  <si>
    <t>Body mass</t>
  </si>
  <si>
    <t>Total N</t>
  </si>
  <si>
    <t>Median</t>
  </si>
  <si>
    <t>Mouse_ID_179</t>
  </si>
  <si>
    <t>Mouse_ID_178</t>
  </si>
  <si>
    <t>Mouse_ID_176</t>
  </si>
  <si>
    <t>Mouse_ID_175</t>
  </si>
  <si>
    <t>Mouse_ID_99</t>
  </si>
  <si>
    <t>Mouse_ID_83</t>
  </si>
  <si>
    <t>Mouse_ID_171</t>
  </si>
  <si>
    <t>Mouse_ID_95</t>
  </si>
  <si>
    <t>Mouse_ID_90</t>
  </si>
  <si>
    <t>Mouse_ID_89</t>
  </si>
  <si>
    <t>Mouse_ID_87</t>
  </si>
  <si>
    <t>Mouse_ID_79</t>
  </si>
  <si>
    <t>Mouse_ID_177</t>
  </si>
  <si>
    <t>Mouse_ID_174</t>
  </si>
  <si>
    <t>Mouse_ID_92</t>
  </si>
  <si>
    <t>Mouse_ID_97</t>
  </si>
  <si>
    <t>Mouse_ID_81</t>
  </si>
  <si>
    <t>Mouse_ID_80</t>
  </si>
  <si>
    <t>Mouse_ID_173</t>
  </si>
  <si>
    <t>Mouse_ID_172</t>
  </si>
  <si>
    <t>Mouse_ID_170</t>
  </si>
  <si>
    <t>Mouse_ID_94</t>
  </si>
  <si>
    <t>Mouse_ID_78</t>
  </si>
  <si>
    <t>Cell number (based on order of counting per mouse)</t>
  </si>
  <si>
    <t>CR Female</t>
  </si>
  <si>
    <t>CR male</t>
  </si>
  <si>
    <t>AL Female</t>
  </si>
  <si>
    <t>AL Male</t>
  </si>
  <si>
    <t>Figure 2I - gWAT histomorphometry</t>
  </si>
  <si>
    <t>Figure 2J - Plasma NEFA (mg/dL)</t>
  </si>
  <si>
    <t>na</t>
  </si>
  <si>
    <t>No</t>
  </si>
  <si>
    <t>CR</t>
  </si>
  <si>
    <t>Female</t>
  </si>
  <si>
    <t>AL</t>
  </si>
  <si>
    <t>Male</t>
  </si>
  <si>
    <t>Very low loading</t>
  </si>
  <si>
    <t>Yes</t>
  </si>
  <si>
    <t>Reason for exclusion?</t>
  </si>
  <si>
    <t>Sample excluded?</t>
  </si>
  <si>
    <t>HSL/ActB</t>
  </si>
  <si>
    <t>pHSL/ActB</t>
  </si>
  <si>
    <t>pHSL/HSL</t>
  </si>
  <si>
    <t>ActB</t>
  </si>
  <si>
    <t>totalHSL</t>
  </si>
  <si>
    <t>pHSL</t>
  </si>
  <si>
    <t>Diet</t>
  </si>
  <si>
    <t>Sex</t>
  </si>
  <si>
    <t>Figure S4C</t>
  </si>
  <si>
    <t>Figure 2L</t>
  </si>
  <si>
    <t>Normalised by ladder bands</t>
  </si>
  <si>
    <t>Data arranged by sex and diet</t>
  </si>
  <si>
    <t>ladder average, Gel 2</t>
  </si>
  <si>
    <t>ladder average, gel 1</t>
  </si>
  <si>
    <t>ladder</t>
  </si>
  <si>
    <t>Lane number</t>
  </si>
  <si>
    <t>Gel number</t>
  </si>
  <si>
    <t>Data normalised by ladder intensity within each gel</t>
  </si>
  <si>
    <t>Signal strength (Raw signal values from LI-COR analysis)</t>
  </si>
  <si>
    <t>Figure 2G - gWAT masses (% body mass)</t>
  </si>
  <si>
    <t>Figure 2-figure supplement 2C  - gWAT masses (g) (shown here as used to calculate % body mass in Figure 2G)</t>
  </si>
  <si>
    <t>Figures 2L and Figure 2-figure supplement 3C: quantification of bands for P-HSL, total HSL and beta-actin from Western Blots</t>
  </si>
  <si>
    <r>
      <t xml:space="preserve">Figures 2A-F. </t>
    </r>
    <r>
      <rPr>
        <b/>
        <i/>
        <sz val="12"/>
        <color theme="1"/>
        <rFont val="Calibri"/>
        <family val="2"/>
        <scheme val="minor"/>
      </rPr>
      <t>Blank cells indicate that measurements were not recorded for this mouse and timepoint.</t>
    </r>
  </si>
  <si>
    <t>pHSL</t>
    <phoneticPr fontId="0"/>
  </si>
  <si>
    <t>totalHSL</t>
    <phoneticPr fontId="0"/>
  </si>
  <si>
    <t>ActB</t>
    <phoneticPr fontId="0"/>
  </si>
  <si>
    <t>pHSL/HSL</t>
    <phoneticPr fontId="0"/>
  </si>
  <si>
    <t>pHSL/ActB</t>
    <phoneticPr fontId="0"/>
  </si>
  <si>
    <t>HSL/ActB</t>
    <phoneticPr fontId="0"/>
  </si>
  <si>
    <t>Average of pHSL/HSL</t>
    <phoneticPr fontId="0"/>
  </si>
  <si>
    <t>pHSL/HSL Normalised by its Ave.</t>
    <phoneticPr fontId="0"/>
  </si>
  <si>
    <t>Average of AL pHSL/ActB</t>
    <phoneticPr fontId="0"/>
  </si>
  <si>
    <t>pHSL/ActB Normalised by its Ave.</t>
    <phoneticPr fontId="0"/>
  </si>
  <si>
    <t>Average of HSL/ActB</t>
    <phoneticPr fontId="0"/>
  </si>
  <si>
    <t>HSL/ActB Normalised by its Ave.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</si>
</sst>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i/>
      <sz val="12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游ゴシック"/>
      <family val="3"/>
      <charset val="128"/>
    </font>
    <font>
      <b/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/>
    <xf numFmtId="164" fontId="0" fillId="0" borderId="5" xfId="0" applyNumberFormat="1" applyBorder="1"/>
    <xf numFmtId="164" fontId="0" fillId="2" borderId="4" xfId="0" applyNumberFormat="1" applyFill="1" applyBorder="1"/>
    <xf numFmtId="164" fontId="0" fillId="2" borderId="0" xfId="0" applyNumberFormat="1" applyFill="1"/>
    <xf numFmtId="164" fontId="0" fillId="2" borderId="5" xfId="0" applyNumberFormat="1" applyFill="1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2" fillId="0" borderId="0" xfId="0" applyFont="1"/>
    <xf numFmtId="164" fontId="0" fillId="0" borderId="12" xfId="0" applyNumberFormat="1" applyBorder="1"/>
    <xf numFmtId="164" fontId="0" fillId="0" borderId="13" xfId="0" applyNumberFormat="1" applyBorder="1"/>
    <xf numFmtId="0" fontId="0" fillId="0" borderId="12" xfId="0" applyBorder="1"/>
    <xf numFmtId="0" fontId="0" fillId="0" borderId="13" xfId="0" applyBorder="1"/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14" xfId="0" applyBorder="1"/>
    <xf numFmtId="0" fontId="1" fillId="0" borderId="12" xfId="0" applyFont="1" applyBorder="1" applyAlignment="1">
      <alignment horizontal="center"/>
    </xf>
    <xf numFmtId="49" fontId="4" fillId="0" borderId="0" xfId="0" applyNumberFormat="1" applyFont="1" applyAlignment="1">
      <alignment horizontal="right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7" xfId="0" applyFont="1" applyBorder="1"/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6" fillId="0" borderId="0" xfId="1"/>
    <xf numFmtId="0" fontId="6" fillId="3" borderId="0" xfId="1" applyFill="1"/>
    <xf numFmtId="0" fontId="6" fillId="3" borderId="16" xfId="1" applyFill="1" applyBorder="1"/>
    <xf numFmtId="0" fontId="6" fillId="3" borderId="17" xfId="1" applyFill="1" applyBorder="1"/>
    <xf numFmtId="0" fontId="6" fillId="4" borderId="16" xfId="1" applyFill="1" applyBorder="1"/>
    <xf numFmtId="0" fontId="6" fillId="4" borderId="0" xfId="1" applyFill="1"/>
    <xf numFmtId="0" fontId="6" fillId="4" borderId="17" xfId="1" applyFill="1" applyBorder="1"/>
    <xf numFmtId="0" fontId="6" fillId="5" borderId="16" xfId="1" applyFill="1" applyBorder="1"/>
    <xf numFmtId="0" fontId="6" fillId="5" borderId="0" xfId="1" applyFill="1"/>
    <xf numFmtId="0" fontId="6" fillId="5" borderId="17" xfId="1" applyFill="1" applyBorder="1"/>
    <xf numFmtId="0" fontId="7" fillId="6" borderId="18" xfId="1" applyFont="1" applyFill="1" applyBorder="1" applyAlignment="1">
      <alignment horizontal="center" vertical="center"/>
    </xf>
    <xf numFmtId="0" fontId="6" fillId="7" borderId="0" xfId="1" applyFill="1"/>
    <xf numFmtId="0" fontId="7" fillId="0" borderId="0" xfId="1" applyFont="1" applyAlignment="1">
      <alignment horizontal="center" vertical="center"/>
    </xf>
    <xf numFmtId="0" fontId="6" fillId="0" borderId="19" xfId="1" applyBorder="1"/>
    <xf numFmtId="0" fontId="6" fillId="0" borderId="20" xfId="1" applyBorder="1"/>
    <xf numFmtId="0" fontId="6" fillId="0" borderId="21" xfId="1" applyBorder="1"/>
    <xf numFmtId="0" fontId="7" fillId="0" borderId="22" xfId="1" applyFont="1" applyBorder="1" applyAlignment="1">
      <alignment horizontal="center" vertical="center"/>
    </xf>
    <xf numFmtId="0" fontId="6" fillId="0" borderId="23" xfId="1" applyBorder="1"/>
    <xf numFmtId="0" fontId="6" fillId="0" borderId="24" xfId="1" applyBorder="1"/>
    <xf numFmtId="0" fontId="6" fillId="0" borderId="25" xfId="1" applyBorder="1"/>
    <xf numFmtId="0" fontId="7" fillId="0" borderId="26" xfId="1" applyFont="1" applyBorder="1" applyAlignment="1">
      <alignment horizontal="center" vertical="center"/>
    </xf>
    <xf numFmtId="0" fontId="6" fillId="0" borderId="16" xfId="1" applyBorder="1"/>
    <xf numFmtId="0" fontId="6" fillId="0" borderId="17" xfId="1" applyBorder="1"/>
    <xf numFmtId="0" fontId="7" fillId="0" borderId="18" xfId="1" applyFont="1" applyBorder="1" applyAlignment="1">
      <alignment horizontal="center" vertical="center"/>
    </xf>
    <xf numFmtId="0" fontId="8" fillId="0" borderId="17" xfId="1" applyFont="1" applyBorder="1"/>
    <xf numFmtId="0" fontId="8" fillId="0" borderId="0" xfId="1" applyFont="1"/>
    <xf numFmtId="0" fontId="8" fillId="0" borderId="16" xfId="1" applyFont="1" applyBorder="1"/>
    <xf numFmtId="0" fontId="6" fillId="0" borderId="27" xfId="1" applyBorder="1"/>
    <xf numFmtId="0" fontId="6" fillId="0" borderId="28" xfId="1" applyBorder="1"/>
    <xf numFmtId="0" fontId="8" fillId="0" borderId="28" xfId="1" applyFont="1" applyBorder="1"/>
    <xf numFmtId="0" fontId="6" fillId="0" borderId="29" xfId="1" applyBorder="1"/>
    <xf numFmtId="0" fontId="8" fillId="0" borderId="27" xfId="1" applyFont="1" applyBorder="1"/>
    <xf numFmtId="0" fontId="7" fillId="0" borderId="30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left" vertical="center"/>
    </xf>
    <xf numFmtId="0" fontId="0" fillId="0" borderId="26" xfId="0" applyBorder="1"/>
    <xf numFmtId="0" fontId="0" fillId="0" borderId="18" xfId="0" applyBorder="1"/>
    <xf numFmtId="0" fontId="0" fillId="0" borderId="31" xfId="0" applyBorder="1"/>
    <xf numFmtId="0" fontId="0" fillId="0" borderId="32" xfId="0" applyBorder="1"/>
    <xf numFmtId="0" fontId="0" fillId="8" borderId="18" xfId="0" applyFill="1" applyBorder="1"/>
    <xf numFmtId="0" fontId="0" fillId="8" borderId="0" xfId="0" applyFill="1"/>
    <xf numFmtId="0" fontId="0" fillId="8" borderId="5" xfId="0" applyFill="1" applyBorder="1"/>
    <xf numFmtId="0" fontId="1" fillId="0" borderId="18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30" xfId="0" applyFont="1" applyBorder="1"/>
    <xf numFmtId="0" fontId="1" fillId="0" borderId="30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3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17" xfId="0" applyBorder="1"/>
    <xf numFmtId="0" fontId="0" fillId="0" borderId="16" xfId="0" applyBorder="1" applyAlignment="1">
      <alignment vertical="center"/>
    </xf>
    <xf numFmtId="0" fontId="0" fillId="0" borderId="5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/>
    <xf numFmtId="0" fontId="0" fillId="0" borderId="28" xfId="0" applyBorder="1"/>
    <xf numFmtId="0" fontId="0" fillId="0" borderId="29" xfId="0" applyBorder="1"/>
    <xf numFmtId="0" fontId="11" fillId="0" borderId="24" xfId="0" applyFont="1" applyBorder="1" applyAlignment="1">
      <alignment horizontal="center" vertical="center"/>
    </xf>
    <xf numFmtId="0" fontId="10" fillId="0" borderId="3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3" xfId="0" applyFont="1" applyBorder="1"/>
    <xf numFmtId="0" fontId="2" fillId="0" borderId="2" xfId="0" applyFont="1" applyBorder="1"/>
    <xf numFmtId="165" fontId="2" fillId="0" borderId="11" xfId="0" applyNumberFormat="1" applyFont="1" applyBorder="1"/>
    <xf numFmtId="165" fontId="2" fillId="0" borderId="10" xfId="0" applyNumberFormat="1" applyFont="1" applyBorder="1"/>
    <xf numFmtId="165" fontId="0" fillId="0" borderId="10" xfId="0" applyNumberFormat="1" applyBorder="1"/>
    <xf numFmtId="1" fontId="1" fillId="0" borderId="14" xfId="0" applyNumberFormat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19" xfId="1" applyFont="1" applyBorder="1" applyAlignment="1">
      <alignment horizontal="center"/>
    </xf>
    <xf numFmtId="0" fontId="7" fillId="0" borderId="28" xfId="1" applyFont="1" applyBorder="1" applyAlignment="1">
      <alignment horizontal="center"/>
    </xf>
    <xf numFmtId="0" fontId="7" fillId="0" borderId="27" xfId="1" applyFont="1" applyBorder="1" applyAlignment="1">
      <alignment horizontal="center"/>
    </xf>
  </cellXfs>
  <cellStyles count="2">
    <cellStyle name="Normal" xfId="0" builtinId="0"/>
    <cellStyle name="Normal 2" xfId="1" xr:uid="{F89E039A-6B13-734A-A974-A4F0C40992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AD0C6-5921-4440-A761-05E25D8AB72A}">
  <dimension ref="A1:HF217"/>
  <sheetViews>
    <sheetView workbookViewId="0">
      <selection activeCell="A2" sqref="A2"/>
    </sheetView>
  </sheetViews>
  <sheetFormatPr baseColWidth="10" defaultRowHeight="16"/>
  <cols>
    <col min="1" max="1" width="47.5" customWidth="1"/>
  </cols>
  <sheetData>
    <row r="1" spans="1:214">
      <c r="A1" s="25" t="s">
        <v>205</v>
      </c>
    </row>
    <row r="2" spans="1:214" ht="16" customHeight="1">
      <c r="B2" t="s">
        <v>121</v>
      </c>
      <c r="C2" s="24" t="s">
        <v>120</v>
      </c>
      <c r="D2" s="23" t="s">
        <v>120</v>
      </c>
      <c r="E2" s="23" t="s">
        <v>120</v>
      </c>
      <c r="F2" s="23" t="s">
        <v>120</v>
      </c>
      <c r="G2" s="23" t="s">
        <v>120</v>
      </c>
      <c r="H2" s="23" t="s">
        <v>120</v>
      </c>
      <c r="I2" s="23" t="s">
        <v>120</v>
      </c>
      <c r="J2" s="23" t="s">
        <v>120</v>
      </c>
      <c r="K2" s="23" t="s">
        <v>120</v>
      </c>
      <c r="L2" s="23" t="s">
        <v>120</v>
      </c>
      <c r="M2" s="23" t="s">
        <v>120</v>
      </c>
      <c r="N2" s="23" t="s">
        <v>120</v>
      </c>
      <c r="O2" s="23" t="s">
        <v>120</v>
      </c>
      <c r="P2" s="23" t="s">
        <v>120</v>
      </c>
      <c r="Q2" s="23" t="s">
        <v>120</v>
      </c>
      <c r="R2" s="23" t="s">
        <v>120</v>
      </c>
      <c r="S2" s="23" t="s">
        <v>120</v>
      </c>
      <c r="T2" s="23" t="s">
        <v>120</v>
      </c>
      <c r="U2" s="23" t="s">
        <v>120</v>
      </c>
      <c r="V2" s="23" t="s">
        <v>120</v>
      </c>
      <c r="W2" s="23" t="s">
        <v>120</v>
      </c>
      <c r="X2" s="23" t="s">
        <v>120</v>
      </c>
      <c r="Y2" s="23" t="s">
        <v>120</v>
      </c>
      <c r="Z2" s="23" t="s">
        <v>120</v>
      </c>
      <c r="AA2" s="23" t="s">
        <v>120</v>
      </c>
      <c r="AB2" s="23" t="s">
        <v>120</v>
      </c>
      <c r="AC2" s="23" t="s">
        <v>120</v>
      </c>
      <c r="AD2" s="23" t="s">
        <v>120</v>
      </c>
      <c r="AE2" s="23" t="s">
        <v>120</v>
      </c>
      <c r="AF2" s="23" t="s">
        <v>120</v>
      </c>
      <c r="AG2" s="23" t="s">
        <v>120</v>
      </c>
      <c r="AH2" s="23" t="s">
        <v>120</v>
      </c>
      <c r="AI2" s="23" t="s">
        <v>120</v>
      </c>
      <c r="AJ2" s="23" t="s">
        <v>120</v>
      </c>
      <c r="AK2" s="23" t="s">
        <v>120</v>
      </c>
      <c r="AL2" s="19" t="s">
        <v>120</v>
      </c>
      <c r="AM2" s="19" t="s">
        <v>120</v>
      </c>
      <c r="AN2" s="19" t="s">
        <v>120</v>
      </c>
      <c r="AO2" s="19" t="s">
        <v>120</v>
      </c>
      <c r="AP2" s="19" t="s">
        <v>120</v>
      </c>
      <c r="AQ2" s="19" t="s">
        <v>120</v>
      </c>
      <c r="AR2" s="19" t="s">
        <v>120</v>
      </c>
      <c r="AS2" s="23" t="s">
        <v>120</v>
      </c>
      <c r="AT2" s="23" t="s">
        <v>120</v>
      </c>
      <c r="AU2" s="23" t="s">
        <v>120</v>
      </c>
      <c r="AV2" s="23" t="s">
        <v>120</v>
      </c>
      <c r="AW2" s="23" t="s">
        <v>120</v>
      </c>
      <c r="AX2" s="23" t="s">
        <v>120</v>
      </c>
      <c r="AY2" s="23" t="s">
        <v>120</v>
      </c>
      <c r="AZ2" s="23" t="s">
        <v>120</v>
      </c>
      <c r="BA2" s="23" t="s">
        <v>120</v>
      </c>
      <c r="BB2" s="23" t="s">
        <v>120</v>
      </c>
      <c r="BC2" s="34" t="s">
        <v>120</v>
      </c>
      <c r="BD2" s="24" t="s">
        <v>119</v>
      </c>
      <c r="BE2" s="23" t="s">
        <v>119</v>
      </c>
      <c r="BF2" s="23" t="s">
        <v>119</v>
      </c>
      <c r="BG2" s="23" t="s">
        <v>119</v>
      </c>
      <c r="BH2" s="23" t="s">
        <v>119</v>
      </c>
      <c r="BI2" s="23" t="s">
        <v>119</v>
      </c>
      <c r="BJ2" s="23" t="s">
        <v>119</v>
      </c>
      <c r="BK2" s="23" t="s">
        <v>119</v>
      </c>
      <c r="BL2" s="23" t="s">
        <v>119</v>
      </c>
      <c r="BM2" s="23" t="s">
        <v>119</v>
      </c>
      <c r="BN2" s="23" t="s">
        <v>119</v>
      </c>
      <c r="BO2" s="23" t="s">
        <v>119</v>
      </c>
      <c r="BP2" s="23" t="s">
        <v>119</v>
      </c>
      <c r="BQ2" s="23" t="s">
        <v>119</v>
      </c>
      <c r="BR2" s="23" t="s">
        <v>119</v>
      </c>
      <c r="BS2" s="23" t="s">
        <v>119</v>
      </c>
      <c r="BT2" s="23" t="s">
        <v>119</v>
      </c>
      <c r="BU2" s="23" t="s">
        <v>119</v>
      </c>
      <c r="BV2" s="23" t="s">
        <v>119</v>
      </c>
      <c r="BW2" s="23" t="s">
        <v>119</v>
      </c>
      <c r="BX2" s="23" t="s">
        <v>119</v>
      </c>
      <c r="BY2" s="23" t="s">
        <v>119</v>
      </c>
      <c r="BZ2" s="23" t="s">
        <v>119</v>
      </c>
      <c r="CA2" s="23" t="s">
        <v>119</v>
      </c>
      <c r="CB2" s="23" t="s">
        <v>119</v>
      </c>
      <c r="CC2" s="23" t="s">
        <v>119</v>
      </c>
      <c r="CD2" s="23" t="s">
        <v>119</v>
      </c>
      <c r="CE2" s="23" t="s">
        <v>119</v>
      </c>
      <c r="CF2" s="23" t="s">
        <v>119</v>
      </c>
      <c r="CG2" s="23" t="s">
        <v>119</v>
      </c>
      <c r="CH2" s="23" t="s">
        <v>119</v>
      </c>
      <c r="CI2" s="23" t="s">
        <v>119</v>
      </c>
      <c r="CJ2" s="23" t="s">
        <v>119</v>
      </c>
      <c r="CK2" s="23" t="s">
        <v>119</v>
      </c>
      <c r="CL2" s="23" t="s">
        <v>119</v>
      </c>
      <c r="CM2" s="23" t="s">
        <v>119</v>
      </c>
      <c r="CN2" s="23" t="s">
        <v>119</v>
      </c>
      <c r="CO2" s="23" t="s">
        <v>119</v>
      </c>
      <c r="CP2" s="23" t="s">
        <v>119</v>
      </c>
      <c r="CQ2" s="23" t="s">
        <v>119</v>
      </c>
      <c r="CR2" s="23" t="s">
        <v>119</v>
      </c>
      <c r="CS2" s="23" t="s">
        <v>119</v>
      </c>
      <c r="CT2" s="23" t="s">
        <v>119</v>
      </c>
      <c r="CU2" s="23" t="s">
        <v>119</v>
      </c>
      <c r="CV2" s="23" t="s">
        <v>119</v>
      </c>
      <c r="CW2" s="23" t="s">
        <v>119</v>
      </c>
      <c r="CX2" s="23" t="s">
        <v>119</v>
      </c>
      <c r="CY2" s="23" t="s">
        <v>119</v>
      </c>
      <c r="CZ2" s="23" t="s">
        <v>119</v>
      </c>
      <c r="DA2" s="23" t="s">
        <v>119</v>
      </c>
      <c r="DB2" s="23" t="s">
        <v>119</v>
      </c>
      <c r="DC2" s="23" t="s">
        <v>119</v>
      </c>
      <c r="DD2" s="34" t="s">
        <v>119</v>
      </c>
      <c r="DE2" s="24" t="s">
        <v>118</v>
      </c>
      <c r="DF2" s="23" t="s">
        <v>118</v>
      </c>
      <c r="DG2" s="23" t="s">
        <v>118</v>
      </c>
      <c r="DH2" s="23" t="s">
        <v>118</v>
      </c>
      <c r="DI2" s="23" t="s">
        <v>118</v>
      </c>
      <c r="DJ2" s="23" t="s">
        <v>118</v>
      </c>
      <c r="DK2" s="23" t="s">
        <v>118</v>
      </c>
      <c r="DL2" s="23" t="s">
        <v>118</v>
      </c>
      <c r="DM2" s="23" t="s">
        <v>118</v>
      </c>
      <c r="DN2" s="23" t="s">
        <v>118</v>
      </c>
      <c r="DO2" s="23" t="s">
        <v>118</v>
      </c>
      <c r="DP2" s="23" t="s">
        <v>118</v>
      </c>
      <c r="DQ2" s="23" t="s">
        <v>118</v>
      </c>
      <c r="DR2" s="23" t="s">
        <v>118</v>
      </c>
      <c r="DS2" s="23" t="s">
        <v>118</v>
      </c>
      <c r="DT2" s="23" t="s">
        <v>118</v>
      </c>
      <c r="DU2" s="23" t="s">
        <v>118</v>
      </c>
      <c r="DV2" s="23" t="s">
        <v>118</v>
      </c>
      <c r="DW2" s="23" t="s">
        <v>118</v>
      </c>
      <c r="DX2" s="23" t="s">
        <v>118</v>
      </c>
      <c r="DY2" s="23" t="s">
        <v>118</v>
      </c>
      <c r="DZ2" s="23" t="s">
        <v>118</v>
      </c>
      <c r="EA2" s="23" t="s">
        <v>118</v>
      </c>
      <c r="EB2" s="23" t="s">
        <v>118</v>
      </c>
      <c r="EC2" s="23" t="s">
        <v>118</v>
      </c>
      <c r="ED2" s="23" t="s">
        <v>118</v>
      </c>
      <c r="EE2" s="23" t="s">
        <v>118</v>
      </c>
      <c r="EF2" s="23" t="s">
        <v>118</v>
      </c>
      <c r="EG2" s="23" t="s">
        <v>118</v>
      </c>
      <c r="EH2" s="23" t="s">
        <v>118</v>
      </c>
      <c r="EI2" s="23" t="s">
        <v>118</v>
      </c>
      <c r="EJ2" s="23" t="s">
        <v>118</v>
      </c>
      <c r="EK2" s="23" t="s">
        <v>118</v>
      </c>
      <c r="EL2" s="23" t="s">
        <v>118</v>
      </c>
      <c r="EM2" s="23" t="s">
        <v>118</v>
      </c>
      <c r="EN2" s="23" t="s">
        <v>118</v>
      </c>
      <c r="EO2" s="19" t="s">
        <v>118</v>
      </c>
      <c r="EP2" s="19" t="s">
        <v>118</v>
      </c>
      <c r="EQ2" s="19" t="s">
        <v>118</v>
      </c>
      <c r="ER2" s="19" t="s">
        <v>118</v>
      </c>
      <c r="ES2" s="19" t="s">
        <v>118</v>
      </c>
      <c r="ET2" s="19" t="s">
        <v>118</v>
      </c>
      <c r="EU2" s="19" t="s">
        <v>118</v>
      </c>
      <c r="EV2" s="23" t="s">
        <v>118</v>
      </c>
      <c r="EW2" s="23" t="s">
        <v>118</v>
      </c>
      <c r="EX2" s="23" t="s">
        <v>118</v>
      </c>
      <c r="EY2" s="23" t="s">
        <v>118</v>
      </c>
      <c r="EZ2" s="23" t="s">
        <v>118</v>
      </c>
      <c r="FA2" s="23" t="s">
        <v>118</v>
      </c>
      <c r="FB2" s="23" t="s">
        <v>118</v>
      </c>
      <c r="FC2" s="23" t="s">
        <v>118</v>
      </c>
      <c r="FD2" s="23" t="s">
        <v>118</v>
      </c>
      <c r="FE2" s="34" t="s">
        <v>118</v>
      </c>
      <c r="FF2" s="24" t="s">
        <v>117</v>
      </c>
      <c r="FG2" s="23" t="s">
        <v>117</v>
      </c>
      <c r="FH2" s="23" t="s">
        <v>117</v>
      </c>
      <c r="FI2" s="23" t="s">
        <v>117</v>
      </c>
      <c r="FJ2" s="23" t="s">
        <v>117</v>
      </c>
      <c r="FK2" s="23" t="s">
        <v>117</v>
      </c>
      <c r="FL2" s="23" t="s">
        <v>117</v>
      </c>
      <c r="FM2" s="23" t="s">
        <v>117</v>
      </c>
      <c r="FN2" s="23" t="s">
        <v>117</v>
      </c>
      <c r="FO2" s="23" t="s">
        <v>117</v>
      </c>
      <c r="FP2" s="23" t="s">
        <v>117</v>
      </c>
      <c r="FQ2" s="23" t="s">
        <v>117</v>
      </c>
      <c r="FR2" s="23" t="s">
        <v>117</v>
      </c>
      <c r="FS2" s="23" t="s">
        <v>117</v>
      </c>
      <c r="FT2" s="23" t="s">
        <v>117</v>
      </c>
      <c r="FU2" s="23" t="s">
        <v>117</v>
      </c>
      <c r="FV2" s="23" t="s">
        <v>117</v>
      </c>
      <c r="FW2" s="23" t="s">
        <v>117</v>
      </c>
      <c r="FX2" s="23" t="s">
        <v>117</v>
      </c>
      <c r="FY2" s="23" t="s">
        <v>117</v>
      </c>
      <c r="FZ2" s="23" t="s">
        <v>117</v>
      </c>
      <c r="GA2" s="23" t="s">
        <v>117</v>
      </c>
      <c r="GB2" s="23" t="s">
        <v>117</v>
      </c>
      <c r="GC2" s="23" t="s">
        <v>117</v>
      </c>
      <c r="GD2" s="23" t="s">
        <v>117</v>
      </c>
      <c r="GE2" s="23" t="s">
        <v>117</v>
      </c>
      <c r="GF2" s="23" t="s">
        <v>117</v>
      </c>
      <c r="GG2" s="23" t="s">
        <v>117</v>
      </c>
      <c r="GH2" s="23" t="s">
        <v>117</v>
      </c>
      <c r="GI2" s="23" t="s">
        <v>117</v>
      </c>
      <c r="GJ2" s="23" t="s">
        <v>117</v>
      </c>
      <c r="GK2" s="23" t="s">
        <v>117</v>
      </c>
      <c r="GL2" s="23" t="s">
        <v>117</v>
      </c>
      <c r="GM2" s="23" t="s">
        <v>117</v>
      </c>
      <c r="GN2" s="23" t="s">
        <v>117</v>
      </c>
      <c r="GO2" s="23" t="s">
        <v>117</v>
      </c>
      <c r="GP2" s="23" t="s">
        <v>117</v>
      </c>
      <c r="GQ2" s="23" t="s">
        <v>117</v>
      </c>
      <c r="GR2" s="23" t="s">
        <v>117</v>
      </c>
      <c r="GS2" s="23" t="s">
        <v>117</v>
      </c>
      <c r="GT2" s="23" t="s">
        <v>117</v>
      </c>
      <c r="GU2" s="23" t="s">
        <v>117</v>
      </c>
      <c r="GV2" s="23" t="s">
        <v>117</v>
      </c>
      <c r="GW2" s="23" t="s">
        <v>117</v>
      </c>
      <c r="GX2" s="22" t="s">
        <v>117</v>
      </c>
      <c r="GY2" s="19" t="s">
        <v>117</v>
      </c>
      <c r="GZ2" s="19" t="s">
        <v>117</v>
      </c>
      <c r="HA2" s="19" t="s">
        <v>117</v>
      </c>
      <c r="HB2" s="19" t="s">
        <v>117</v>
      </c>
      <c r="HC2" s="19" t="s">
        <v>117</v>
      </c>
      <c r="HD2" s="19" t="s">
        <v>117</v>
      </c>
      <c r="HE2" s="18" t="s">
        <v>117</v>
      </c>
      <c r="HF2" s="34" t="s">
        <v>117</v>
      </c>
    </row>
    <row r="3" spans="1:214">
      <c r="B3" t="s">
        <v>116</v>
      </c>
      <c r="C3" s="17" t="s">
        <v>115</v>
      </c>
      <c r="D3" t="s">
        <v>115</v>
      </c>
      <c r="E3" t="s">
        <v>115</v>
      </c>
      <c r="F3" t="s">
        <v>115</v>
      </c>
      <c r="G3" t="s">
        <v>115</v>
      </c>
      <c r="H3" t="s">
        <v>115</v>
      </c>
      <c r="I3" t="s">
        <v>115</v>
      </c>
      <c r="J3" t="s">
        <v>115</v>
      </c>
      <c r="K3" t="s">
        <v>115</v>
      </c>
      <c r="L3" t="s">
        <v>114</v>
      </c>
      <c r="M3" t="s">
        <v>114</v>
      </c>
      <c r="N3" t="s">
        <v>114</v>
      </c>
      <c r="O3" t="s">
        <v>114</v>
      </c>
      <c r="P3" t="s">
        <v>114</v>
      </c>
      <c r="Q3" t="s">
        <v>114</v>
      </c>
      <c r="R3" t="s">
        <v>114</v>
      </c>
      <c r="S3" t="s">
        <v>114</v>
      </c>
      <c r="T3" t="s">
        <v>114</v>
      </c>
      <c r="U3" t="s">
        <v>114</v>
      </c>
      <c r="V3" t="s">
        <v>114</v>
      </c>
      <c r="W3" t="s">
        <v>114</v>
      </c>
      <c r="X3" t="s">
        <v>114</v>
      </c>
      <c r="Y3" t="s">
        <v>114</v>
      </c>
      <c r="Z3" t="s">
        <v>114</v>
      </c>
      <c r="AA3" t="s">
        <v>114</v>
      </c>
      <c r="AB3" t="s">
        <v>114</v>
      </c>
      <c r="AC3" t="s">
        <v>114</v>
      </c>
      <c r="AD3" t="s">
        <v>114</v>
      </c>
      <c r="AE3" t="s">
        <v>113</v>
      </c>
      <c r="AF3" t="s">
        <v>113</v>
      </c>
      <c r="AG3" t="s">
        <v>113</v>
      </c>
      <c r="AH3" t="s">
        <v>113</v>
      </c>
      <c r="AI3" t="s">
        <v>113</v>
      </c>
      <c r="AJ3" t="s">
        <v>113</v>
      </c>
      <c r="AK3" t="s">
        <v>113</v>
      </c>
      <c r="AL3" s="19" t="s">
        <v>112</v>
      </c>
      <c r="AM3" s="19" t="s">
        <v>112</v>
      </c>
      <c r="AN3" s="19" t="s">
        <v>112</v>
      </c>
      <c r="AO3" s="19" t="s">
        <v>112</v>
      </c>
      <c r="AP3" s="19" t="s">
        <v>112</v>
      </c>
      <c r="AQ3" s="19" t="s">
        <v>112</v>
      </c>
      <c r="AR3" s="19" t="s">
        <v>112</v>
      </c>
      <c r="BB3" s="21"/>
      <c r="BC3" s="30"/>
      <c r="BD3" s="17" t="s">
        <v>115</v>
      </c>
      <c r="BE3" t="s">
        <v>115</v>
      </c>
      <c r="BF3" t="s">
        <v>115</v>
      </c>
      <c r="BG3" t="s">
        <v>115</v>
      </c>
      <c r="BH3" t="s">
        <v>115</v>
      </c>
      <c r="BI3" t="s">
        <v>115</v>
      </c>
      <c r="BJ3" t="s">
        <v>115</v>
      </c>
      <c r="BK3" t="s">
        <v>115</v>
      </c>
      <c r="BL3" t="s">
        <v>115</v>
      </c>
      <c r="BM3" t="s">
        <v>114</v>
      </c>
      <c r="BN3" t="s">
        <v>114</v>
      </c>
      <c r="BO3" t="s">
        <v>114</v>
      </c>
      <c r="BP3" t="s">
        <v>114</v>
      </c>
      <c r="BQ3" t="s">
        <v>114</v>
      </c>
      <c r="BR3" t="s">
        <v>114</v>
      </c>
      <c r="BS3" t="s">
        <v>114</v>
      </c>
      <c r="BT3" t="s">
        <v>114</v>
      </c>
      <c r="BU3" t="s">
        <v>114</v>
      </c>
      <c r="BV3" t="s">
        <v>114</v>
      </c>
      <c r="BW3" t="s">
        <v>114</v>
      </c>
      <c r="BX3" t="s">
        <v>114</v>
      </c>
      <c r="BY3" t="s">
        <v>114</v>
      </c>
      <c r="BZ3" t="s">
        <v>114</v>
      </c>
      <c r="CA3" t="s">
        <v>114</v>
      </c>
      <c r="CB3" t="s">
        <v>114</v>
      </c>
      <c r="CC3" t="s">
        <v>114</v>
      </c>
      <c r="CD3" t="s">
        <v>113</v>
      </c>
      <c r="CE3" t="s">
        <v>113</v>
      </c>
      <c r="CF3" t="s">
        <v>113</v>
      </c>
      <c r="CG3" t="s">
        <v>113</v>
      </c>
      <c r="CH3" t="s">
        <v>113</v>
      </c>
      <c r="CI3" t="s">
        <v>113</v>
      </c>
      <c r="CJ3" t="s">
        <v>113</v>
      </c>
      <c r="CK3" t="s">
        <v>113</v>
      </c>
      <c r="CL3" t="s">
        <v>113</v>
      </c>
      <c r="CM3" t="s">
        <v>113</v>
      </c>
      <c r="CN3" t="s">
        <v>113</v>
      </c>
      <c r="CO3" s="19" t="s">
        <v>112</v>
      </c>
      <c r="CP3" s="19" t="s">
        <v>112</v>
      </c>
      <c r="CQ3" s="19" t="s">
        <v>112</v>
      </c>
      <c r="CR3" s="19" t="s">
        <v>112</v>
      </c>
      <c r="CS3" s="19" t="s">
        <v>112</v>
      </c>
      <c r="CT3" s="19" t="s">
        <v>112</v>
      </c>
      <c r="CU3" s="19" t="s">
        <v>112</v>
      </c>
      <c r="DC3" s="21"/>
      <c r="DD3" s="30"/>
      <c r="DE3" s="17" t="s">
        <v>115</v>
      </c>
      <c r="DF3" t="s">
        <v>115</v>
      </c>
      <c r="DG3" t="s">
        <v>115</v>
      </c>
      <c r="DH3" t="s">
        <v>115</v>
      </c>
      <c r="DI3" t="s">
        <v>115</v>
      </c>
      <c r="DJ3" t="s">
        <v>115</v>
      </c>
      <c r="DK3" t="s">
        <v>115</v>
      </c>
      <c r="DL3" t="s">
        <v>114</v>
      </c>
      <c r="DM3" t="s">
        <v>114</v>
      </c>
      <c r="DN3" t="s">
        <v>114</v>
      </c>
      <c r="DO3" t="s">
        <v>114</v>
      </c>
      <c r="DP3" t="s">
        <v>114</v>
      </c>
      <c r="DQ3" t="s">
        <v>114</v>
      </c>
      <c r="DR3" t="s">
        <v>114</v>
      </c>
      <c r="DS3" t="s">
        <v>114</v>
      </c>
      <c r="DT3" t="s">
        <v>114</v>
      </c>
      <c r="DU3" t="s">
        <v>114</v>
      </c>
      <c r="DV3" t="s">
        <v>114</v>
      </c>
      <c r="DW3" t="s">
        <v>114</v>
      </c>
      <c r="DX3" t="s">
        <v>114</v>
      </c>
      <c r="DY3" t="s">
        <v>114</v>
      </c>
      <c r="DZ3" t="s">
        <v>114</v>
      </c>
      <c r="EA3" t="s">
        <v>114</v>
      </c>
      <c r="EB3" t="s">
        <v>114</v>
      </c>
      <c r="EC3" t="s">
        <v>114</v>
      </c>
      <c r="ED3" t="s">
        <v>114</v>
      </c>
      <c r="EE3" t="s">
        <v>114</v>
      </c>
      <c r="EF3" t="s">
        <v>114</v>
      </c>
      <c r="EG3" t="s">
        <v>113</v>
      </c>
      <c r="EH3" t="s">
        <v>113</v>
      </c>
      <c r="EI3" t="s">
        <v>113</v>
      </c>
      <c r="EJ3" t="s">
        <v>113</v>
      </c>
      <c r="EK3" t="s">
        <v>113</v>
      </c>
      <c r="EL3" t="s">
        <v>113</v>
      </c>
      <c r="EM3" t="s">
        <v>113</v>
      </c>
      <c r="EN3" t="s">
        <v>113</v>
      </c>
      <c r="EO3" s="19" t="s">
        <v>112</v>
      </c>
      <c r="EP3" s="19" t="s">
        <v>112</v>
      </c>
      <c r="EQ3" s="19" t="s">
        <v>112</v>
      </c>
      <c r="ER3" s="19" t="s">
        <v>112</v>
      </c>
      <c r="ES3" s="19" t="s">
        <v>112</v>
      </c>
      <c r="ET3" s="19" t="s">
        <v>112</v>
      </c>
      <c r="EU3" s="19" t="s">
        <v>112</v>
      </c>
      <c r="FE3" s="30"/>
      <c r="FF3" s="20" t="s">
        <v>115</v>
      </c>
      <c r="FG3" s="19" t="s">
        <v>115</v>
      </c>
      <c r="FH3" s="19" t="s">
        <v>115</v>
      </c>
      <c r="FI3" s="19" t="s">
        <v>115</v>
      </c>
      <c r="FJ3" s="19" t="s">
        <v>115</v>
      </c>
      <c r="FK3" s="19" t="s">
        <v>115</v>
      </c>
      <c r="FL3" s="19" t="s">
        <v>115</v>
      </c>
      <c r="FM3" s="19" t="s">
        <v>115</v>
      </c>
      <c r="FN3" s="19" t="s">
        <v>114</v>
      </c>
      <c r="FO3" s="19" t="s">
        <v>114</v>
      </c>
      <c r="FP3" s="19" t="s">
        <v>114</v>
      </c>
      <c r="FQ3" s="19" t="s">
        <v>114</v>
      </c>
      <c r="FR3" s="19" t="s">
        <v>114</v>
      </c>
      <c r="FS3" s="19" t="s">
        <v>114</v>
      </c>
      <c r="FT3" s="19" t="s">
        <v>114</v>
      </c>
      <c r="FU3" s="19" t="s">
        <v>114</v>
      </c>
      <c r="FV3" s="19" t="s">
        <v>114</v>
      </c>
      <c r="FW3" s="19" t="s">
        <v>114</v>
      </c>
      <c r="FX3" s="19" t="s">
        <v>114</v>
      </c>
      <c r="FY3" s="19" t="s">
        <v>114</v>
      </c>
      <c r="FZ3" s="19" t="s">
        <v>114</v>
      </c>
      <c r="GA3" s="19" t="s">
        <v>114</v>
      </c>
      <c r="GB3" s="19" t="s">
        <v>114</v>
      </c>
      <c r="GC3" s="19" t="s">
        <v>114</v>
      </c>
      <c r="GD3" s="19" t="s">
        <v>114</v>
      </c>
      <c r="GE3" s="19" t="s">
        <v>114</v>
      </c>
      <c r="GF3" s="19" t="s">
        <v>114</v>
      </c>
      <c r="GG3" s="19" t="s">
        <v>114</v>
      </c>
      <c r="GH3" s="19" t="s">
        <v>114</v>
      </c>
      <c r="GI3" s="19" t="s">
        <v>114</v>
      </c>
      <c r="GJ3" s="19" t="s">
        <v>114</v>
      </c>
      <c r="GK3" s="18" t="s">
        <v>114</v>
      </c>
      <c r="GL3" s="19" t="s">
        <v>113</v>
      </c>
      <c r="GM3" s="19" t="s">
        <v>113</v>
      </c>
      <c r="GN3" s="19" t="s">
        <v>113</v>
      </c>
      <c r="GO3" s="19" t="s">
        <v>113</v>
      </c>
      <c r="GP3" s="19" t="s">
        <v>113</v>
      </c>
      <c r="GQ3" s="19" t="s">
        <v>113</v>
      </c>
      <c r="GR3" s="19" t="s">
        <v>113</v>
      </c>
      <c r="GS3" s="19" t="s">
        <v>113</v>
      </c>
      <c r="GT3" s="19" t="s">
        <v>113</v>
      </c>
      <c r="GU3" s="19" t="s">
        <v>113</v>
      </c>
      <c r="GV3" s="19" t="s">
        <v>113</v>
      </c>
      <c r="GW3" s="19" t="s">
        <v>113</v>
      </c>
      <c r="GX3" s="19" t="s">
        <v>113</v>
      </c>
      <c r="GY3" s="19" t="s">
        <v>112</v>
      </c>
      <c r="GZ3" s="19" t="s">
        <v>112</v>
      </c>
      <c r="HA3" s="19" t="s">
        <v>112</v>
      </c>
      <c r="HB3" s="19" t="s">
        <v>112</v>
      </c>
      <c r="HC3" s="19" t="s">
        <v>112</v>
      </c>
      <c r="HD3" s="19" t="s">
        <v>112</v>
      </c>
      <c r="HE3" s="18" t="s">
        <v>112</v>
      </c>
      <c r="HF3" s="30"/>
    </row>
    <row r="4" spans="1:214">
      <c r="B4" t="s">
        <v>111</v>
      </c>
      <c r="C4" s="16" t="s">
        <v>110</v>
      </c>
      <c r="D4" s="13" t="s">
        <v>109</v>
      </c>
      <c r="E4" s="13" t="s">
        <v>108</v>
      </c>
      <c r="F4" s="13" t="s">
        <v>107</v>
      </c>
      <c r="G4" s="13" t="s">
        <v>106</v>
      </c>
      <c r="H4" s="13" t="s">
        <v>105</v>
      </c>
      <c r="I4" s="13" t="s">
        <v>104</v>
      </c>
      <c r="J4" s="13" t="s">
        <v>103</v>
      </c>
      <c r="K4" s="13" t="s">
        <v>102</v>
      </c>
      <c r="L4" s="13">
        <v>78</v>
      </c>
      <c r="M4" s="13">
        <v>86</v>
      </c>
      <c r="N4" s="13">
        <v>88</v>
      </c>
      <c r="O4" s="13">
        <v>94</v>
      </c>
      <c r="P4" s="13">
        <v>96</v>
      </c>
      <c r="Q4" s="13">
        <v>170</v>
      </c>
      <c r="R4" s="13">
        <v>172</v>
      </c>
      <c r="S4" s="13">
        <v>173</v>
      </c>
      <c r="T4" s="13">
        <v>292</v>
      </c>
      <c r="U4" s="13">
        <v>300</v>
      </c>
      <c r="V4" s="13">
        <v>313</v>
      </c>
      <c r="W4" s="13">
        <v>315</v>
      </c>
      <c r="X4" s="13" t="s">
        <v>101</v>
      </c>
      <c r="Y4" s="13">
        <v>153</v>
      </c>
      <c r="Z4" s="13">
        <v>156</v>
      </c>
      <c r="AA4" s="13">
        <v>158</v>
      </c>
      <c r="AB4" s="13">
        <v>197</v>
      </c>
      <c r="AC4" s="13">
        <v>198</v>
      </c>
      <c r="AD4" s="13">
        <v>201</v>
      </c>
      <c r="AE4" s="14" t="s">
        <v>100</v>
      </c>
      <c r="AF4" s="14" t="s">
        <v>99</v>
      </c>
      <c r="AG4" s="14" t="s">
        <v>98</v>
      </c>
      <c r="AH4" s="14" t="s">
        <v>97</v>
      </c>
      <c r="AI4" s="14" t="s">
        <v>96</v>
      </c>
      <c r="AJ4" s="14" t="s">
        <v>95</v>
      </c>
      <c r="AK4" s="14" t="s">
        <v>94</v>
      </c>
      <c r="AL4" s="13" t="s">
        <v>93</v>
      </c>
      <c r="AM4" s="13" t="s">
        <v>92</v>
      </c>
      <c r="AN4" s="13" t="s">
        <v>91</v>
      </c>
      <c r="AO4" s="13" t="s">
        <v>90</v>
      </c>
      <c r="AP4" s="13" t="s">
        <v>89</v>
      </c>
      <c r="AQ4" s="13" t="s">
        <v>88</v>
      </c>
      <c r="AR4" s="13" t="s">
        <v>87</v>
      </c>
      <c r="AS4" s="13"/>
      <c r="AT4" s="13"/>
      <c r="AU4" s="13"/>
      <c r="AV4" s="13"/>
      <c r="AW4" s="13"/>
      <c r="AX4" s="13"/>
      <c r="AY4" s="13"/>
      <c r="AZ4" s="13"/>
      <c r="BA4" s="13"/>
      <c r="BB4" s="12"/>
      <c r="BC4" s="29" t="s">
        <v>137</v>
      </c>
      <c r="BD4" s="16" t="s">
        <v>86</v>
      </c>
      <c r="BE4" s="13" t="s">
        <v>85</v>
      </c>
      <c r="BF4" s="13" t="s">
        <v>84</v>
      </c>
      <c r="BG4" s="13" t="s">
        <v>83</v>
      </c>
      <c r="BH4" s="13" t="s">
        <v>82</v>
      </c>
      <c r="BI4" s="13" t="s">
        <v>81</v>
      </c>
      <c r="BJ4" s="13" t="s">
        <v>80</v>
      </c>
      <c r="BK4" s="13" t="s">
        <v>79</v>
      </c>
      <c r="BL4" s="13" t="s">
        <v>78</v>
      </c>
      <c r="BM4" s="13">
        <v>79</v>
      </c>
      <c r="BN4" s="13">
        <v>87</v>
      </c>
      <c r="BO4" s="13">
        <v>89</v>
      </c>
      <c r="BP4" s="13">
        <v>90</v>
      </c>
      <c r="BQ4" s="13">
        <v>95</v>
      </c>
      <c r="BR4" s="13">
        <v>171</v>
      </c>
      <c r="BS4" s="13">
        <v>301</v>
      </c>
      <c r="BT4" s="13">
        <v>502</v>
      </c>
      <c r="BU4" s="13">
        <v>503</v>
      </c>
      <c r="BV4" s="13">
        <v>504</v>
      </c>
      <c r="BW4" s="15" t="s">
        <v>77</v>
      </c>
      <c r="BX4" s="13">
        <v>154</v>
      </c>
      <c r="BY4" s="13">
        <v>155</v>
      </c>
      <c r="BZ4" s="13">
        <v>157</v>
      </c>
      <c r="CA4" s="13">
        <v>196</v>
      </c>
      <c r="CB4" s="13">
        <v>199</v>
      </c>
      <c r="CC4" s="13">
        <v>200</v>
      </c>
      <c r="CD4" s="14" t="s">
        <v>76</v>
      </c>
      <c r="CE4" s="14" t="s">
        <v>75</v>
      </c>
      <c r="CF4" s="14" t="s">
        <v>74</v>
      </c>
      <c r="CG4" s="14" t="s">
        <v>73</v>
      </c>
      <c r="CH4" s="14" t="s">
        <v>72</v>
      </c>
      <c r="CI4" s="14" t="s">
        <v>71</v>
      </c>
      <c r="CJ4" s="14" t="s">
        <v>70</v>
      </c>
      <c r="CK4" s="14" t="s">
        <v>69</v>
      </c>
      <c r="CL4" s="14" t="s">
        <v>68</v>
      </c>
      <c r="CM4" s="14" t="s">
        <v>67</v>
      </c>
      <c r="CN4" s="14" t="s">
        <v>66</v>
      </c>
      <c r="CO4" s="13" t="s">
        <v>65</v>
      </c>
      <c r="CP4" s="13" t="s">
        <v>64</v>
      </c>
      <c r="CQ4" s="13" t="s">
        <v>63</v>
      </c>
      <c r="CR4" s="13" t="s">
        <v>62</v>
      </c>
      <c r="CS4" s="13" t="s">
        <v>61</v>
      </c>
      <c r="CT4" s="13" t="s">
        <v>60</v>
      </c>
      <c r="CU4" s="13" t="s">
        <v>59</v>
      </c>
      <c r="CV4" s="13"/>
      <c r="CW4" s="13"/>
      <c r="CX4" s="13"/>
      <c r="CY4" s="13"/>
      <c r="CZ4" s="13"/>
      <c r="DA4" s="13"/>
      <c r="DB4" s="13"/>
      <c r="DC4" s="12"/>
      <c r="DD4" s="29" t="s">
        <v>137</v>
      </c>
      <c r="DE4" s="16" t="s">
        <v>58</v>
      </c>
      <c r="DF4" s="13" t="s">
        <v>57</v>
      </c>
      <c r="DG4" s="13" t="s">
        <v>56</v>
      </c>
      <c r="DH4" s="13" t="s">
        <v>55</v>
      </c>
      <c r="DI4" s="13" t="s">
        <v>54</v>
      </c>
      <c r="DJ4" s="13" t="s">
        <v>53</v>
      </c>
      <c r="DK4" s="13" t="s">
        <v>52</v>
      </c>
      <c r="DL4" s="13">
        <v>80</v>
      </c>
      <c r="DM4" s="13">
        <v>81</v>
      </c>
      <c r="DN4" s="13">
        <v>91</v>
      </c>
      <c r="DO4" s="13">
        <v>92</v>
      </c>
      <c r="DP4" s="13">
        <v>97</v>
      </c>
      <c r="DQ4" s="13">
        <v>174</v>
      </c>
      <c r="DR4" s="13">
        <v>177</v>
      </c>
      <c r="DS4" s="13">
        <v>293</v>
      </c>
      <c r="DT4" s="13">
        <v>299</v>
      </c>
      <c r="DU4" s="13">
        <v>305</v>
      </c>
      <c r="DV4" s="13">
        <v>445</v>
      </c>
      <c r="DW4" s="13">
        <v>505</v>
      </c>
      <c r="DX4" s="15" t="s">
        <v>51</v>
      </c>
      <c r="DY4" s="13">
        <v>84</v>
      </c>
      <c r="DZ4" s="13">
        <v>138</v>
      </c>
      <c r="EA4" s="13">
        <v>140</v>
      </c>
      <c r="EB4" s="13">
        <v>141</v>
      </c>
      <c r="EC4" s="13">
        <v>143</v>
      </c>
      <c r="ED4" s="13">
        <v>161</v>
      </c>
      <c r="EE4" s="13">
        <v>163</v>
      </c>
      <c r="EF4" s="13">
        <v>164</v>
      </c>
      <c r="EG4" s="14" t="s">
        <v>50</v>
      </c>
      <c r="EH4" s="14" t="s">
        <v>49</v>
      </c>
      <c r="EI4" s="14" t="s">
        <v>48</v>
      </c>
      <c r="EJ4" s="14" t="s">
        <v>47</v>
      </c>
      <c r="EK4" s="14" t="s">
        <v>46</v>
      </c>
      <c r="EL4" s="14" t="s">
        <v>45</v>
      </c>
      <c r="EM4" s="14" t="s">
        <v>44</v>
      </c>
      <c r="EN4" s="14" t="s">
        <v>43</v>
      </c>
      <c r="EO4" s="13" t="s">
        <v>42</v>
      </c>
      <c r="EP4" s="13" t="s">
        <v>41</v>
      </c>
      <c r="EQ4" s="13" t="s">
        <v>40</v>
      </c>
      <c r="ER4" s="13" t="s">
        <v>39</v>
      </c>
      <c r="ES4" s="13" t="s">
        <v>38</v>
      </c>
      <c r="ET4" s="13" t="s">
        <v>37</v>
      </c>
      <c r="EU4" s="13" t="s">
        <v>36</v>
      </c>
      <c r="EV4" s="13"/>
      <c r="EW4" s="13"/>
      <c r="EX4" s="13"/>
      <c r="EY4" s="13"/>
      <c r="EZ4" s="13"/>
      <c r="FA4" s="13"/>
      <c r="FB4" s="13"/>
      <c r="FC4" s="13"/>
      <c r="FD4" s="13"/>
      <c r="FE4" s="29" t="s">
        <v>137</v>
      </c>
      <c r="FF4" s="16" t="s">
        <v>35</v>
      </c>
      <c r="FG4" s="13" t="s">
        <v>34</v>
      </c>
      <c r="FH4" s="13" t="s">
        <v>33</v>
      </c>
      <c r="FI4" s="13" t="s">
        <v>32</v>
      </c>
      <c r="FJ4" s="13" t="s">
        <v>31</v>
      </c>
      <c r="FK4" s="13" t="s">
        <v>30</v>
      </c>
      <c r="FL4" s="13" t="s">
        <v>29</v>
      </c>
      <c r="FM4" s="13" t="s">
        <v>28</v>
      </c>
      <c r="FN4" s="13">
        <v>82</v>
      </c>
      <c r="FO4" s="13">
        <v>83</v>
      </c>
      <c r="FP4" s="13">
        <v>93</v>
      </c>
      <c r="FQ4" s="13">
        <v>98</v>
      </c>
      <c r="FR4" s="13">
        <v>99</v>
      </c>
      <c r="FS4" s="13">
        <v>175</v>
      </c>
      <c r="FT4" s="13">
        <v>176</v>
      </c>
      <c r="FU4" s="13">
        <v>178</v>
      </c>
      <c r="FV4" s="13">
        <v>179</v>
      </c>
      <c r="FW4" s="13">
        <v>294</v>
      </c>
      <c r="FX4" s="13">
        <v>298</v>
      </c>
      <c r="FY4" s="13">
        <v>303</v>
      </c>
      <c r="FZ4" s="13">
        <v>304</v>
      </c>
      <c r="GA4" s="13">
        <v>444</v>
      </c>
      <c r="GB4" s="13">
        <v>506</v>
      </c>
      <c r="GC4" s="15" t="s">
        <v>27</v>
      </c>
      <c r="GD4" s="13">
        <v>85</v>
      </c>
      <c r="GE4" s="13">
        <v>139</v>
      </c>
      <c r="GF4" s="13">
        <v>142</v>
      </c>
      <c r="GG4" s="13">
        <v>144</v>
      </c>
      <c r="GH4" s="13">
        <v>145</v>
      </c>
      <c r="GI4" s="13">
        <v>159</v>
      </c>
      <c r="GJ4" s="13">
        <v>160</v>
      </c>
      <c r="GK4" s="13">
        <v>162</v>
      </c>
      <c r="GL4" s="14" t="s">
        <v>26</v>
      </c>
      <c r="GM4" s="14" t="s">
        <v>25</v>
      </c>
      <c r="GN4" s="14" t="s">
        <v>24</v>
      </c>
      <c r="GO4" s="14" t="s">
        <v>23</v>
      </c>
      <c r="GP4" s="14" t="s">
        <v>22</v>
      </c>
      <c r="GQ4" s="14" t="s">
        <v>21</v>
      </c>
      <c r="GR4" s="14" t="s">
        <v>20</v>
      </c>
      <c r="GS4" s="14" t="s">
        <v>19</v>
      </c>
      <c r="GT4" s="14" t="s">
        <v>18</v>
      </c>
      <c r="GU4" s="14" t="s">
        <v>17</v>
      </c>
      <c r="GV4" s="14" t="s">
        <v>16</v>
      </c>
      <c r="GW4" s="14" t="s">
        <v>15</v>
      </c>
      <c r="GX4" s="14" t="s">
        <v>14</v>
      </c>
      <c r="GY4" s="13" t="s">
        <v>13</v>
      </c>
      <c r="GZ4" s="13" t="s">
        <v>12</v>
      </c>
      <c r="HA4" s="13" t="s">
        <v>11</v>
      </c>
      <c r="HB4" s="13" t="s">
        <v>10</v>
      </c>
      <c r="HC4" s="13" t="s">
        <v>9</v>
      </c>
      <c r="HD4" s="13" t="s">
        <v>8</v>
      </c>
      <c r="HE4" s="12" t="s">
        <v>7</v>
      </c>
      <c r="HF4" s="29" t="s">
        <v>137</v>
      </c>
    </row>
    <row r="5" spans="1:214">
      <c r="A5" s="33" t="s">
        <v>135</v>
      </c>
      <c r="B5" s="18" t="s">
        <v>6</v>
      </c>
      <c r="C5" s="17">
        <v>26.03</v>
      </c>
      <c r="D5">
        <v>27.6</v>
      </c>
      <c r="E5">
        <v>25.36</v>
      </c>
      <c r="F5">
        <v>23.61</v>
      </c>
      <c r="G5">
        <v>23.55</v>
      </c>
      <c r="H5">
        <v>26.03</v>
      </c>
      <c r="I5">
        <v>23.64</v>
      </c>
      <c r="J5">
        <v>25.97</v>
      </c>
      <c r="K5">
        <v>24.27</v>
      </c>
      <c r="L5">
        <v>21.3</v>
      </c>
      <c r="M5">
        <v>24.7</v>
      </c>
      <c r="N5">
        <v>24.6</v>
      </c>
      <c r="O5">
        <v>23.8</v>
      </c>
      <c r="P5">
        <v>23.4</v>
      </c>
      <c r="Q5">
        <v>24.7</v>
      </c>
      <c r="R5">
        <v>26.3</v>
      </c>
      <c r="S5">
        <v>22.8</v>
      </c>
      <c r="T5">
        <v>25.56</v>
      </c>
      <c r="U5">
        <v>23.7</v>
      </c>
      <c r="V5">
        <v>25.2</v>
      </c>
      <c r="W5">
        <v>25.7</v>
      </c>
      <c r="X5">
        <v>22.04</v>
      </c>
      <c r="Y5">
        <v>20.5</v>
      </c>
      <c r="Z5">
        <v>24.5</v>
      </c>
      <c r="AA5">
        <v>22.5</v>
      </c>
      <c r="AB5">
        <v>23.11</v>
      </c>
      <c r="AC5">
        <v>24.55</v>
      </c>
      <c r="AD5">
        <v>23.74</v>
      </c>
      <c r="AE5">
        <v>26.9</v>
      </c>
      <c r="AF5">
        <v>24.4</v>
      </c>
      <c r="AG5">
        <v>23.5</v>
      </c>
      <c r="AH5">
        <v>25.8</v>
      </c>
      <c r="AI5">
        <v>22.4</v>
      </c>
      <c r="AJ5">
        <v>25.6</v>
      </c>
      <c r="AK5">
        <v>27.2</v>
      </c>
      <c r="AL5">
        <v>25.7</v>
      </c>
      <c r="AM5">
        <v>23.9</v>
      </c>
      <c r="AN5">
        <v>24.5</v>
      </c>
      <c r="AO5">
        <v>24.6</v>
      </c>
      <c r="AP5">
        <v>23.5</v>
      </c>
      <c r="AQ5">
        <v>23.71</v>
      </c>
      <c r="AR5">
        <v>22.72</v>
      </c>
      <c r="BB5" s="21"/>
      <c r="BC5" s="30">
        <f t="shared" ref="BC5:BC46" si="0">AVERAGE(C5:BB5)</f>
        <v>24.361666666666668</v>
      </c>
      <c r="BD5" s="17">
        <v>25.46</v>
      </c>
      <c r="BE5">
        <v>28.08</v>
      </c>
      <c r="BF5">
        <v>28.05</v>
      </c>
      <c r="BG5">
        <v>22.01</v>
      </c>
      <c r="BH5">
        <v>25.13</v>
      </c>
      <c r="BI5">
        <v>24.45</v>
      </c>
      <c r="BJ5">
        <v>24.9</v>
      </c>
      <c r="BK5">
        <v>27.61</v>
      </c>
      <c r="BL5">
        <v>23.62</v>
      </c>
      <c r="BM5">
        <v>23</v>
      </c>
      <c r="BN5">
        <v>20</v>
      </c>
      <c r="BO5">
        <v>25.5</v>
      </c>
      <c r="BP5">
        <v>26</v>
      </c>
      <c r="BQ5">
        <v>23.5</v>
      </c>
      <c r="BR5">
        <v>24.5</v>
      </c>
      <c r="BS5">
        <v>25.19</v>
      </c>
      <c r="BT5">
        <v>24.42</v>
      </c>
      <c r="BU5">
        <v>24</v>
      </c>
      <c r="BV5">
        <v>23.2</v>
      </c>
      <c r="BW5">
        <v>25.78</v>
      </c>
      <c r="BX5">
        <v>20.9</v>
      </c>
      <c r="BY5">
        <v>21.5</v>
      </c>
      <c r="BZ5">
        <v>24.5</v>
      </c>
      <c r="CA5">
        <v>23.82</v>
      </c>
      <c r="CB5">
        <v>23.65</v>
      </c>
      <c r="CC5">
        <v>23.38</v>
      </c>
      <c r="CD5">
        <v>26.8</v>
      </c>
      <c r="CE5">
        <v>22.3</v>
      </c>
      <c r="CF5">
        <v>25.8</v>
      </c>
      <c r="CG5">
        <v>30.7</v>
      </c>
      <c r="CH5">
        <v>22.7</v>
      </c>
      <c r="CI5">
        <v>24.1</v>
      </c>
      <c r="CJ5">
        <v>25.1</v>
      </c>
      <c r="CK5">
        <v>22.8</v>
      </c>
      <c r="CL5">
        <v>26.9</v>
      </c>
      <c r="CM5">
        <v>25.2</v>
      </c>
      <c r="CN5">
        <v>27</v>
      </c>
      <c r="CO5">
        <v>26.6</v>
      </c>
      <c r="CP5">
        <v>23.5</v>
      </c>
      <c r="CQ5">
        <v>21.9</v>
      </c>
      <c r="CR5">
        <v>24.5</v>
      </c>
      <c r="CS5">
        <v>24.9</v>
      </c>
      <c r="CT5">
        <v>24.63</v>
      </c>
      <c r="CU5">
        <v>23.65</v>
      </c>
      <c r="DC5" s="21"/>
      <c r="DD5" s="30">
        <f t="shared" ref="DD5:DD46" si="1">AVERAGE(BD5:DC5)</f>
        <v>24.573409090909095</v>
      </c>
      <c r="DE5" s="17">
        <v>20.53</v>
      </c>
      <c r="DF5">
        <v>19.25</v>
      </c>
      <c r="DG5">
        <v>18.170000000000002</v>
      </c>
      <c r="DH5">
        <v>18.59</v>
      </c>
      <c r="DI5">
        <v>18.86</v>
      </c>
      <c r="DJ5">
        <v>18.920000000000002</v>
      </c>
      <c r="DK5">
        <v>14.91</v>
      </c>
      <c r="DL5">
        <v>18.2</v>
      </c>
      <c r="DM5">
        <v>17.899999999999999</v>
      </c>
      <c r="DN5">
        <v>19.8</v>
      </c>
      <c r="DO5">
        <v>18.7</v>
      </c>
      <c r="DP5">
        <v>18.7</v>
      </c>
      <c r="DQ5">
        <v>18.600000000000001</v>
      </c>
      <c r="DR5">
        <v>19</v>
      </c>
      <c r="DS5">
        <v>20.73</v>
      </c>
      <c r="DT5">
        <v>16.62</v>
      </c>
      <c r="DU5">
        <v>18.16</v>
      </c>
      <c r="DV5">
        <v>18.600000000000001</v>
      </c>
      <c r="DW5">
        <v>20.7</v>
      </c>
      <c r="DX5">
        <v>21.28</v>
      </c>
      <c r="DY5">
        <v>19.600000000000001</v>
      </c>
      <c r="DZ5">
        <v>18.899999999999999</v>
      </c>
      <c r="EA5">
        <v>19.5</v>
      </c>
      <c r="EB5">
        <v>18.3</v>
      </c>
      <c r="EC5">
        <v>19.600000000000001</v>
      </c>
      <c r="ED5">
        <v>19.5</v>
      </c>
      <c r="EE5">
        <v>18.600000000000001</v>
      </c>
      <c r="EF5">
        <v>17.8</v>
      </c>
      <c r="EG5">
        <v>18.5</v>
      </c>
      <c r="EH5">
        <v>18.3</v>
      </c>
      <c r="EI5">
        <v>18.7</v>
      </c>
      <c r="EJ5">
        <v>19.2</v>
      </c>
      <c r="EK5">
        <v>20.6</v>
      </c>
      <c r="EL5">
        <v>19.5</v>
      </c>
      <c r="EM5">
        <v>18.100000000000001</v>
      </c>
      <c r="EN5">
        <v>19.899999999999999</v>
      </c>
      <c r="EO5">
        <v>21.2</v>
      </c>
      <c r="EP5">
        <v>17.600000000000001</v>
      </c>
      <c r="EQ5">
        <v>20.6</v>
      </c>
      <c r="ER5">
        <v>19.899999999999999</v>
      </c>
      <c r="ES5">
        <v>20.3</v>
      </c>
      <c r="ET5">
        <v>18.559999999999999</v>
      </c>
      <c r="EU5">
        <v>17.07</v>
      </c>
      <c r="FD5" s="21"/>
      <c r="FE5" s="30">
        <f t="shared" ref="FE5:FE46" si="2">AVERAGE(DE5:FD5)</f>
        <v>18.97790697674419</v>
      </c>
      <c r="FF5" s="17">
        <v>19.940000000000001</v>
      </c>
      <c r="FG5">
        <v>15.96</v>
      </c>
      <c r="FH5">
        <v>19.2</v>
      </c>
      <c r="FI5">
        <v>17.829999999999998</v>
      </c>
      <c r="FJ5">
        <v>17.77</v>
      </c>
      <c r="FK5">
        <v>17.579999999999998</v>
      </c>
      <c r="FL5">
        <v>18.32</v>
      </c>
      <c r="FM5">
        <v>17.760000000000002</v>
      </c>
      <c r="FN5">
        <v>18.8</v>
      </c>
      <c r="FO5">
        <v>18.7</v>
      </c>
      <c r="FP5">
        <v>18.8</v>
      </c>
      <c r="FQ5">
        <v>19.399999999999999</v>
      </c>
      <c r="FR5">
        <v>19.2</v>
      </c>
      <c r="FS5">
        <v>18.8</v>
      </c>
      <c r="FT5">
        <v>19.399999999999999</v>
      </c>
      <c r="FU5">
        <v>19.5</v>
      </c>
      <c r="FV5">
        <v>18.7</v>
      </c>
      <c r="FW5">
        <v>20.84</v>
      </c>
      <c r="FX5">
        <v>19.420000000000002</v>
      </c>
      <c r="FY5">
        <v>18.22</v>
      </c>
      <c r="FZ5">
        <v>18.7</v>
      </c>
      <c r="GA5">
        <v>19.100000000000001</v>
      </c>
      <c r="GB5">
        <v>20.9</v>
      </c>
      <c r="GC5">
        <v>18.45</v>
      </c>
      <c r="GD5">
        <v>19.7</v>
      </c>
      <c r="GE5">
        <v>20.2</v>
      </c>
      <c r="GF5">
        <v>20</v>
      </c>
      <c r="GG5">
        <v>18.7</v>
      </c>
      <c r="GH5">
        <v>19.2</v>
      </c>
      <c r="GI5">
        <v>18.600000000000001</v>
      </c>
      <c r="GJ5">
        <v>19.100000000000001</v>
      </c>
      <c r="GK5">
        <v>18.8</v>
      </c>
      <c r="GL5">
        <v>19.3</v>
      </c>
      <c r="GM5">
        <v>18.3</v>
      </c>
      <c r="GN5">
        <v>18.899999999999999</v>
      </c>
      <c r="GO5">
        <v>19.399999999999999</v>
      </c>
      <c r="GP5">
        <v>19.899999999999999</v>
      </c>
      <c r="GQ5">
        <v>19.3</v>
      </c>
      <c r="GR5">
        <v>20.100000000000001</v>
      </c>
      <c r="GS5">
        <v>17.7</v>
      </c>
      <c r="GT5">
        <v>20.9</v>
      </c>
      <c r="GU5">
        <v>20.9</v>
      </c>
      <c r="GV5">
        <v>19.899999999999999</v>
      </c>
      <c r="GW5">
        <v>17.899999999999999</v>
      </c>
      <c r="GX5">
        <v>16.8</v>
      </c>
      <c r="GY5">
        <v>18.5</v>
      </c>
      <c r="GZ5">
        <v>19.3</v>
      </c>
      <c r="HA5">
        <v>17.899999999999999</v>
      </c>
      <c r="HB5">
        <v>17.8</v>
      </c>
      <c r="HC5">
        <v>17.899999999999999</v>
      </c>
      <c r="HD5">
        <v>18.38</v>
      </c>
      <c r="HE5" s="21">
        <v>20.149999999999999</v>
      </c>
      <c r="HF5" s="30">
        <f t="shared" ref="HF5:HF46" si="3">AVERAGE(FF5:HE5)</f>
        <v>18.938846153846146</v>
      </c>
    </row>
    <row r="6" spans="1:214">
      <c r="A6" s="32" t="s">
        <v>135</v>
      </c>
      <c r="B6" s="21" t="s">
        <v>5</v>
      </c>
      <c r="C6" s="17">
        <v>27.3</v>
      </c>
      <c r="D6">
        <v>29.6</v>
      </c>
      <c r="E6">
        <v>26.7</v>
      </c>
      <c r="F6">
        <v>24.9</v>
      </c>
      <c r="G6">
        <v>25</v>
      </c>
      <c r="H6">
        <v>27.7</v>
      </c>
      <c r="I6">
        <v>25.5</v>
      </c>
      <c r="J6">
        <v>26.8</v>
      </c>
      <c r="K6">
        <v>24.6</v>
      </c>
      <c r="L6">
        <v>21.44</v>
      </c>
      <c r="M6">
        <v>26.14</v>
      </c>
      <c r="N6">
        <v>25.59</v>
      </c>
      <c r="O6">
        <v>24.16</v>
      </c>
      <c r="P6">
        <v>22.89</v>
      </c>
      <c r="T6">
        <v>26.5</v>
      </c>
      <c r="U6">
        <v>24.6</v>
      </c>
      <c r="V6">
        <v>25.2</v>
      </c>
      <c r="W6">
        <v>26.6</v>
      </c>
      <c r="X6">
        <v>21.1</v>
      </c>
      <c r="Y6">
        <v>21.91</v>
      </c>
      <c r="Z6">
        <v>24.77</v>
      </c>
      <c r="AA6">
        <v>23.81</v>
      </c>
      <c r="AB6">
        <v>24.2</v>
      </c>
      <c r="AC6">
        <v>25.6</v>
      </c>
      <c r="AD6">
        <v>24.5</v>
      </c>
      <c r="AE6">
        <v>26.4</v>
      </c>
      <c r="AF6">
        <v>25.1</v>
      </c>
      <c r="AG6">
        <v>23.9</v>
      </c>
      <c r="AH6">
        <v>26</v>
      </c>
      <c r="AI6">
        <v>22</v>
      </c>
      <c r="AJ6">
        <v>26.2</v>
      </c>
      <c r="AK6">
        <v>27.6</v>
      </c>
      <c r="AL6">
        <v>26.2</v>
      </c>
      <c r="AM6">
        <v>24.2</v>
      </c>
      <c r="AN6">
        <v>20.399999999999999</v>
      </c>
      <c r="AO6">
        <v>24.2</v>
      </c>
      <c r="AP6">
        <v>23.5</v>
      </c>
      <c r="AQ6" t="s">
        <v>136</v>
      </c>
      <c r="AR6" t="s">
        <v>136</v>
      </c>
      <c r="BB6" s="21"/>
      <c r="BC6" s="30">
        <f t="shared" si="0"/>
        <v>24.94081081081082</v>
      </c>
      <c r="BD6" s="17">
        <v>23</v>
      </c>
      <c r="BE6">
        <v>25.9</v>
      </c>
      <c r="BF6">
        <v>25.6</v>
      </c>
      <c r="BG6">
        <v>19.7</v>
      </c>
      <c r="BH6">
        <v>21.3</v>
      </c>
      <c r="BI6">
        <v>21.3</v>
      </c>
      <c r="BJ6">
        <v>19.7</v>
      </c>
      <c r="BK6">
        <v>23</v>
      </c>
      <c r="BL6">
        <v>21.2</v>
      </c>
      <c r="BM6">
        <v>20.45</v>
      </c>
      <c r="BN6">
        <v>16.850000000000001</v>
      </c>
      <c r="BO6">
        <v>20.77</v>
      </c>
      <c r="BP6">
        <v>20.56</v>
      </c>
      <c r="BQ6">
        <v>20.85</v>
      </c>
      <c r="BS6">
        <v>20.04</v>
      </c>
      <c r="BT6">
        <v>22.1</v>
      </c>
      <c r="BU6">
        <v>21.5</v>
      </c>
      <c r="BV6">
        <v>17.600000000000001</v>
      </c>
      <c r="BW6">
        <v>20.7</v>
      </c>
      <c r="BX6">
        <v>17.77</v>
      </c>
      <c r="BY6">
        <v>17.32</v>
      </c>
      <c r="BZ6">
        <v>20.149999999999999</v>
      </c>
      <c r="CA6">
        <v>18</v>
      </c>
      <c r="CB6">
        <v>20.100000000000001</v>
      </c>
      <c r="CC6">
        <v>19.8</v>
      </c>
      <c r="CD6">
        <v>24.1</v>
      </c>
      <c r="CE6">
        <v>20.3</v>
      </c>
      <c r="CF6">
        <v>22.3</v>
      </c>
      <c r="CG6">
        <v>25.1</v>
      </c>
      <c r="CH6">
        <v>21</v>
      </c>
      <c r="CI6">
        <v>21.1</v>
      </c>
      <c r="CJ6">
        <v>20.2</v>
      </c>
      <c r="CK6">
        <v>17</v>
      </c>
      <c r="CL6">
        <v>22.7</v>
      </c>
      <c r="CM6">
        <v>21.6</v>
      </c>
      <c r="CN6">
        <v>24.2</v>
      </c>
      <c r="CO6">
        <v>22.4</v>
      </c>
      <c r="CP6">
        <v>18.2</v>
      </c>
      <c r="CQ6">
        <v>22</v>
      </c>
      <c r="CR6">
        <v>22.2</v>
      </c>
      <c r="CS6">
        <v>21</v>
      </c>
      <c r="CT6" t="s">
        <v>136</v>
      </c>
      <c r="CU6" t="s">
        <v>136</v>
      </c>
      <c r="DC6" s="21"/>
      <c r="DD6" s="30">
        <f t="shared" si="1"/>
        <v>20.991707317073175</v>
      </c>
      <c r="DE6" s="17">
        <v>21.6</v>
      </c>
      <c r="DF6">
        <v>19.8</v>
      </c>
      <c r="DG6">
        <v>19.600000000000001</v>
      </c>
      <c r="DH6">
        <v>18.5</v>
      </c>
      <c r="DI6">
        <v>19.100000000000001</v>
      </c>
      <c r="DJ6">
        <v>20.100000000000001</v>
      </c>
      <c r="DK6">
        <v>16.100000000000001</v>
      </c>
      <c r="DL6">
        <v>20.190000000000001</v>
      </c>
      <c r="DM6">
        <v>19.54</v>
      </c>
      <c r="DN6">
        <v>20.38</v>
      </c>
      <c r="DO6">
        <v>20.5</v>
      </c>
      <c r="DP6">
        <v>20.7</v>
      </c>
      <c r="DS6">
        <v>22.3</v>
      </c>
      <c r="DT6">
        <v>19</v>
      </c>
      <c r="DU6">
        <v>19.100000000000001</v>
      </c>
      <c r="DV6">
        <v>19.600000000000001</v>
      </c>
      <c r="DW6">
        <v>21.2</v>
      </c>
      <c r="DX6">
        <v>22.5</v>
      </c>
      <c r="DY6">
        <v>20.5</v>
      </c>
      <c r="DZ6">
        <v>20.64</v>
      </c>
      <c r="EA6">
        <v>20.85</v>
      </c>
      <c r="EB6">
        <v>18.670000000000002</v>
      </c>
      <c r="EC6">
        <v>20.45</v>
      </c>
      <c r="ED6">
        <v>20.45</v>
      </c>
      <c r="EE6">
        <v>20.55</v>
      </c>
      <c r="EF6">
        <v>19.149999999999999</v>
      </c>
      <c r="EG6">
        <v>18.600000000000001</v>
      </c>
      <c r="EH6">
        <v>18.8</v>
      </c>
      <c r="EI6">
        <v>19.899999999999999</v>
      </c>
      <c r="EJ6">
        <v>19.8</v>
      </c>
      <c r="EK6">
        <v>22</v>
      </c>
      <c r="EL6">
        <v>20.3</v>
      </c>
      <c r="EM6">
        <v>19.600000000000001</v>
      </c>
      <c r="EN6">
        <v>22.1</v>
      </c>
      <c r="EO6">
        <v>21.8</v>
      </c>
      <c r="EP6">
        <v>18.5</v>
      </c>
      <c r="EQ6">
        <v>21.2</v>
      </c>
      <c r="ER6">
        <v>20.6</v>
      </c>
      <c r="ES6">
        <v>17.8</v>
      </c>
      <c r="ET6" t="s">
        <v>136</v>
      </c>
      <c r="EU6" t="s">
        <v>136</v>
      </c>
      <c r="FD6" s="21"/>
      <c r="FE6" s="30">
        <f t="shared" si="2"/>
        <v>20.053076923076922</v>
      </c>
      <c r="FF6" s="17">
        <v>18.899999999999999</v>
      </c>
      <c r="FG6">
        <v>16.3</v>
      </c>
      <c r="FH6">
        <v>21.2</v>
      </c>
      <c r="FI6">
        <v>20.7</v>
      </c>
      <c r="FJ6">
        <v>20.100000000000001</v>
      </c>
      <c r="FK6">
        <v>16</v>
      </c>
      <c r="FL6">
        <v>16.2</v>
      </c>
      <c r="FM6">
        <v>16.3</v>
      </c>
      <c r="FN6">
        <v>16.55</v>
      </c>
      <c r="FO6">
        <v>16.86</v>
      </c>
      <c r="FP6">
        <v>16.71</v>
      </c>
      <c r="FQ6">
        <v>17.100000000000001</v>
      </c>
      <c r="FR6">
        <v>17.27</v>
      </c>
      <c r="FW6">
        <v>16.5</v>
      </c>
      <c r="FX6">
        <v>16</v>
      </c>
      <c r="FY6">
        <v>14.2</v>
      </c>
      <c r="FZ6">
        <v>16.5</v>
      </c>
      <c r="GA6">
        <v>16.600000000000001</v>
      </c>
      <c r="GB6">
        <v>18.399999999999999</v>
      </c>
      <c r="GC6">
        <v>15</v>
      </c>
      <c r="GD6">
        <v>17.510000000000002</v>
      </c>
      <c r="GE6">
        <v>17.52</v>
      </c>
      <c r="GF6">
        <v>17.690000000000001</v>
      </c>
      <c r="GG6">
        <v>16.46</v>
      </c>
      <c r="GH6">
        <v>17.11</v>
      </c>
      <c r="GI6">
        <v>16.02</v>
      </c>
      <c r="GJ6">
        <v>16.739999999999998</v>
      </c>
      <c r="GK6">
        <v>16.25</v>
      </c>
      <c r="GL6">
        <v>17.899999999999999</v>
      </c>
      <c r="GM6">
        <v>17.100000000000001</v>
      </c>
      <c r="GN6">
        <v>17.8</v>
      </c>
      <c r="GO6">
        <v>17.600000000000001</v>
      </c>
      <c r="GP6">
        <v>17.7</v>
      </c>
      <c r="GQ6">
        <v>16.899999999999999</v>
      </c>
      <c r="GR6">
        <v>18.2</v>
      </c>
      <c r="GS6">
        <v>15.4</v>
      </c>
      <c r="GT6">
        <v>17.899999999999999</v>
      </c>
      <c r="GU6">
        <v>18.8</v>
      </c>
      <c r="GV6">
        <v>18.5</v>
      </c>
      <c r="GW6">
        <v>17.100000000000001</v>
      </c>
      <c r="GX6">
        <v>15.6</v>
      </c>
      <c r="GY6">
        <v>16.7</v>
      </c>
      <c r="GZ6">
        <v>16.3</v>
      </c>
      <c r="HA6">
        <v>17.399999999999999</v>
      </c>
      <c r="HB6">
        <v>19.399999999999999</v>
      </c>
      <c r="HC6">
        <v>17.7</v>
      </c>
      <c r="HD6" t="s">
        <v>136</v>
      </c>
      <c r="HE6" s="21" t="s">
        <v>136</v>
      </c>
      <c r="HF6" s="30">
        <f t="shared" si="3"/>
        <v>17.232391304347825</v>
      </c>
    </row>
    <row r="7" spans="1:214">
      <c r="A7" s="32" t="s">
        <v>135</v>
      </c>
      <c r="B7" s="21" t="s">
        <v>4</v>
      </c>
      <c r="C7" s="17">
        <v>28.45</v>
      </c>
      <c r="D7">
        <v>33.119999999999997</v>
      </c>
      <c r="E7">
        <v>26.26</v>
      </c>
      <c r="F7">
        <v>25.13</v>
      </c>
      <c r="G7">
        <v>26.11</v>
      </c>
      <c r="H7">
        <v>28.61</v>
      </c>
      <c r="I7">
        <v>26.06</v>
      </c>
      <c r="J7">
        <v>27.12</v>
      </c>
      <c r="K7">
        <v>25.95</v>
      </c>
      <c r="L7">
        <v>22.02</v>
      </c>
      <c r="M7">
        <v>26.17</v>
      </c>
      <c r="N7">
        <v>27.62</v>
      </c>
      <c r="O7">
        <v>24.63</v>
      </c>
      <c r="P7">
        <v>23.94</v>
      </c>
      <c r="Q7">
        <v>25.63</v>
      </c>
      <c r="R7">
        <v>27.3</v>
      </c>
      <c r="S7">
        <v>24.91</v>
      </c>
      <c r="T7">
        <v>28.6</v>
      </c>
      <c r="U7">
        <v>24.7</v>
      </c>
      <c r="V7">
        <v>26.4</v>
      </c>
      <c r="W7">
        <v>26.7</v>
      </c>
      <c r="X7">
        <v>23.8</v>
      </c>
      <c r="Y7">
        <v>21.54</v>
      </c>
      <c r="Z7">
        <v>23.18</v>
      </c>
      <c r="AA7">
        <v>19.739999999999998</v>
      </c>
      <c r="AB7">
        <v>23.2</v>
      </c>
      <c r="AC7">
        <v>24.1</v>
      </c>
      <c r="AD7">
        <v>23.1</v>
      </c>
      <c r="AE7">
        <v>27.5</v>
      </c>
      <c r="AF7">
        <v>26.1</v>
      </c>
      <c r="AG7">
        <v>24.3</v>
      </c>
      <c r="AH7">
        <v>26.1</v>
      </c>
      <c r="AI7">
        <v>23</v>
      </c>
      <c r="AJ7">
        <v>25.8</v>
      </c>
      <c r="AK7">
        <v>28.5</v>
      </c>
      <c r="AL7">
        <v>26.7</v>
      </c>
      <c r="AM7">
        <v>24.5</v>
      </c>
      <c r="AN7">
        <v>19.100000000000001</v>
      </c>
      <c r="AO7">
        <v>24.5</v>
      </c>
      <c r="AP7">
        <v>25.4</v>
      </c>
      <c r="AQ7">
        <v>25.24</v>
      </c>
      <c r="AR7">
        <v>24.58</v>
      </c>
      <c r="BB7" s="21"/>
      <c r="BC7" s="30">
        <f t="shared" si="0"/>
        <v>25.36690476190476</v>
      </c>
      <c r="BD7" s="17">
        <v>20.86</v>
      </c>
      <c r="BE7">
        <v>20.36</v>
      </c>
      <c r="BF7">
        <v>20.350000000000001</v>
      </c>
      <c r="BG7">
        <v>19.11</v>
      </c>
      <c r="BH7">
        <v>13.41</v>
      </c>
      <c r="BI7">
        <v>20.81</v>
      </c>
      <c r="BJ7">
        <v>18.5</v>
      </c>
      <c r="BK7">
        <v>20.03</v>
      </c>
      <c r="BL7">
        <v>19.54</v>
      </c>
      <c r="BM7">
        <v>18.55</v>
      </c>
      <c r="BN7">
        <v>16.579999999999998</v>
      </c>
      <c r="BO7">
        <v>18.899999999999999</v>
      </c>
      <c r="BP7">
        <v>18.600000000000001</v>
      </c>
      <c r="BQ7">
        <v>18.43</v>
      </c>
      <c r="BR7">
        <v>17.57</v>
      </c>
      <c r="BS7">
        <v>18</v>
      </c>
      <c r="BT7">
        <v>19.899999999999999</v>
      </c>
      <c r="BU7">
        <v>20.2</v>
      </c>
      <c r="BV7">
        <v>16.7</v>
      </c>
      <c r="BW7">
        <v>19.100000000000001</v>
      </c>
      <c r="BX7">
        <v>18.149999999999999</v>
      </c>
      <c r="BY7">
        <v>18.93</v>
      </c>
      <c r="BZ7">
        <v>20.2</v>
      </c>
      <c r="CA7">
        <v>20.100000000000001</v>
      </c>
      <c r="CB7">
        <v>20.9</v>
      </c>
      <c r="CC7">
        <v>20.5</v>
      </c>
      <c r="CD7">
        <v>22.7</v>
      </c>
      <c r="CE7">
        <v>19.899999999999999</v>
      </c>
      <c r="CF7">
        <v>20.399999999999999</v>
      </c>
      <c r="CG7">
        <v>22.4</v>
      </c>
      <c r="CH7">
        <v>20.6</v>
      </c>
      <c r="CI7">
        <v>19.7</v>
      </c>
      <c r="CJ7">
        <v>18.899999999999999</v>
      </c>
      <c r="CK7">
        <v>18.100000000000001</v>
      </c>
      <c r="CL7">
        <v>21.4</v>
      </c>
      <c r="CM7">
        <v>19.8</v>
      </c>
      <c r="CN7">
        <v>23</v>
      </c>
      <c r="CO7">
        <v>20.6</v>
      </c>
      <c r="CP7">
        <v>18</v>
      </c>
      <c r="CQ7">
        <v>22.6</v>
      </c>
      <c r="CR7">
        <v>21.8</v>
      </c>
      <c r="CS7">
        <v>20.3</v>
      </c>
      <c r="CT7">
        <v>20.27</v>
      </c>
      <c r="CU7">
        <v>20.29</v>
      </c>
      <c r="DC7" s="21"/>
      <c r="DD7" s="30">
        <f t="shared" si="1"/>
        <v>19.659999999999997</v>
      </c>
      <c r="DE7" s="17">
        <v>23.46</v>
      </c>
      <c r="DF7">
        <v>20.58</v>
      </c>
      <c r="DG7">
        <v>21.13</v>
      </c>
      <c r="DH7">
        <v>20.440000000000001</v>
      </c>
      <c r="DI7">
        <v>20.95</v>
      </c>
      <c r="DJ7">
        <v>21.07</v>
      </c>
      <c r="DK7">
        <v>16.829999999999998</v>
      </c>
      <c r="DL7">
        <v>20.82</v>
      </c>
      <c r="DM7">
        <v>20.69</v>
      </c>
      <c r="DN7">
        <v>21.39</v>
      </c>
      <c r="DO7">
        <v>21.29</v>
      </c>
      <c r="DP7">
        <v>20.64</v>
      </c>
      <c r="DQ7">
        <v>20.89</v>
      </c>
      <c r="DR7">
        <v>20.7</v>
      </c>
      <c r="DS7">
        <v>22.1</v>
      </c>
      <c r="DT7">
        <v>19.7</v>
      </c>
      <c r="DU7">
        <v>18.5</v>
      </c>
      <c r="DV7">
        <v>19.5</v>
      </c>
      <c r="DW7">
        <v>21.5</v>
      </c>
      <c r="DX7">
        <v>24.2</v>
      </c>
      <c r="DY7">
        <v>20.149999999999999</v>
      </c>
      <c r="DZ7">
        <v>19.338000000000001</v>
      </c>
      <c r="EA7">
        <v>19.43</v>
      </c>
      <c r="EC7">
        <v>18.96</v>
      </c>
      <c r="ED7">
        <v>19.7</v>
      </c>
      <c r="EE7">
        <v>18.88</v>
      </c>
      <c r="EF7">
        <v>18.59</v>
      </c>
      <c r="EG7">
        <v>19.5</v>
      </c>
      <c r="EH7">
        <v>20.100000000000001</v>
      </c>
      <c r="EI7">
        <v>20.3</v>
      </c>
      <c r="EJ7">
        <v>20.2</v>
      </c>
      <c r="EK7">
        <v>23.4</v>
      </c>
      <c r="EL7">
        <v>21</v>
      </c>
      <c r="EM7">
        <v>20.7</v>
      </c>
      <c r="EN7">
        <v>22.1</v>
      </c>
      <c r="EO7">
        <v>22.8</v>
      </c>
      <c r="EP7">
        <v>19.7</v>
      </c>
      <c r="EQ7">
        <v>22.3</v>
      </c>
      <c r="ER7">
        <v>21.4</v>
      </c>
      <c r="ES7">
        <v>18.3</v>
      </c>
      <c r="ET7">
        <v>20.23</v>
      </c>
      <c r="EU7">
        <v>19.100000000000001</v>
      </c>
      <c r="FD7" s="21"/>
      <c r="FE7" s="30">
        <f t="shared" si="2"/>
        <v>20.537095238095237</v>
      </c>
      <c r="FF7" s="17">
        <v>17.61</v>
      </c>
      <c r="FG7">
        <v>15.95</v>
      </c>
      <c r="FH7">
        <v>18.3</v>
      </c>
      <c r="FI7">
        <v>17.71</v>
      </c>
      <c r="FJ7">
        <v>16.989999999999998</v>
      </c>
      <c r="FK7">
        <v>16.07</v>
      </c>
      <c r="FL7">
        <v>16.73</v>
      </c>
      <c r="FM7">
        <v>15.3</v>
      </c>
      <c r="FN7">
        <v>16.38</v>
      </c>
      <c r="FO7">
        <v>15.86</v>
      </c>
      <c r="FP7">
        <v>16.8</v>
      </c>
      <c r="FQ7">
        <v>15.38</v>
      </c>
      <c r="FR7">
        <v>16.73</v>
      </c>
      <c r="FS7">
        <v>14.32</v>
      </c>
      <c r="FT7">
        <v>15.45</v>
      </c>
      <c r="FU7">
        <v>15.29</v>
      </c>
      <c r="FV7">
        <v>15.81</v>
      </c>
      <c r="FW7">
        <v>16.3</v>
      </c>
      <c r="FX7">
        <v>13.8</v>
      </c>
      <c r="FY7">
        <v>14.2</v>
      </c>
      <c r="FZ7">
        <v>16.3</v>
      </c>
      <c r="GA7">
        <v>16.3</v>
      </c>
      <c r="GB7">
        <v>18.7</v>
      </c>
      <c r="GC7">
        <v>14.3</v>
      </c>
      <c r="GD7">
        <v>19.05</v>
      </c>
      <c r="GF7">
        <v>17.59</v>
      </c>
      <c r="GG7">
        <v>16.395</v>
      </c>
      <c r="GI7">
        <v>16.8</v>
      </c>
      <c r="GJ7">
        <v>17.600000000000001</v>
      </c>
      <c r="GK7">
        <v>17.7</v>
      </c>
      <c r="GL7">
        <v>17.8</v>
      </c>
      <c r="GM7">
        <v>16.399999999999999</v>
      </c>
      <c r="GN7">
        <v>17.100000000000001</v>
      </c>
      <c r="GO7">
        <v>17.899999999999999</v>
      </c>
      <c r="GP7">
        <v>17.5</v>
      </c>
      <c r="GQ7">
        <v>16.3</v>
      </c>
      <c r="GR7">
        <v>18.100000000000001</v>
      </c>
      <c r="GS7">
        <v>15.3</v>
      </c>
      <c r="GT7">
        <v>17.3</v>
      </c>
      <c r="GU7">
        <v>17.7</v>
      </c>
      <c r="GV7">
        <v>18.399999999999999</v>
      </c>
      <c r="GW7">
        <v>17.3</v>
      </c>
      <c r="GX7">
        <v>16.100000000000001</v>
      </c>
      <c r="GY7">
        <v>16.5</v>
      </c>
      <c r="GZ7">
        <v>15.9</v>
      </c>
      <c r="HA7">
        <v>17.8</v>
      </c>
      <c r="HB7">
        <v>19.3</v>
      </c>
      <c r="HC7">
        <v>18.3</v>
      </c>
      <c r="HD7">
        <v>16.649999999999999</v>
      </c>
      <c r="HE7" s="21">
        <v>17.88</v>
      </c>
      <c r="HF7" s="30">
        <f t="shared" si="3"/>
        <v>16.744899999999994</v>
      </c>
    </row>
    <row r="8" spans="1:214">
      <c r="A8" s="32" t="s">
        <v>135</v>
      </c>
      <c r="B8" s="21" t="s">
        <v>3</v>
      </c>
      <c r="C8" s="17">
        <v>30.2</v>
      </c>
      <c r="D8">
        <v>33.47</v>
      </c>
      <c r="E8">
        <v>26.95</v>
      </c>
      <c r="F8">
        <v>27</v>
      </c>
      <c r="G8">
        <v>29.3</v>
      </c>
      <c r="H8">
        <v>30.8</v>
      </c>
      <c r="I8">
        <v>26.6</v>
      </c>
      <c r="J8">
        <v>28.1</v>
      </c>
      <c r="K8">
        <v>27.4</v>
      </c>
      <c r="L8">
        <v>24.13</v>
      </c>
      <c r="M8">
        <v>28.5</v>
      </c>
      <c r="N8">
        <v>28</v>
      </c>
      <c r="O8">
        <v>26.43</v>
      </c>
      <c r="P8">
        <v>25.41</v>
      </c>
      <c r="Q8">
        <v>24.88</v>
      </c>
      <c r="R8">
        <v>27.8</v>
      </c>
      <c r="S8">
        <v>24.61</v>
      </c>
      <c r="T8">
        <v>28.8</v>
      </c>
      <c r="U8">
        <v>25.5</v>
      </c>
      <c r="V8">
        <v>27.1</v>
      </c>
      <c r="W8">
        <v>26.9</v>
      </c>
      <c r="X8">
        <v>24.1</v>
      </c>
      <c r="AE8">
        <v>28.2</v>
      </c>
      <c r="AF8">
        <v>27.5</v>
      </c>
      <c r="AG8">
        <v>25.6</v>
      </c>
      <c r="AH8">
        <v>25.9</v>
      </c>
      <c r="AI8">
        <v>23.9</v>
      </c>
      <c r="AJ8">
        <v>26.7</v>
      </c>
      <c r="AK8">
        <v>28.2</v>
      </c>
      <c r="AL8">
        <v>29.3</v>
      </c>
      <c r="AM8">
        <v>25.5</v>
      </c>
      <c r="AN8">
        <v>17.600000000000001</v>
      </c>
      <c r="AO8">
        <v>25.7</v>
      </c>
      <c r="AP8">
        <v>25.3</v>
      </c>
      <c r="AQ8" t="s">
        <v>126</v>
      </c>
      <c r="AR8" t="s">
        <v>126</v>
      </c>
      <c r="BB8" s="21"/>
      <c r="BC8" s="30">
        <f t="shared" si="0"/>
        <v>26.805294117647065</v>
      </c>
      <c r="BD8" s="17">
        <v>24</v>
      </c>
      <c r="BE8">
        <v>20.46</v>
      </c>
      <c r="BF8">
        <v>20.440000000000001</v>
      </c>
      <c r="BG8">
        <v>19.100000000000001</v>
      </c>
      <c r="BH8">
        <v>19.600000000000001</v>
      </c>
      <c r="BI8">
        <v>23.2</v>
      </c>
      <c r="BJ8">
        <v>19.399999999999999</v>
      </c>
      <c r="BK8">
        <v>18.3</v>
      </c>
      <c r="BL8">
        <v>19.899999999999999</v>
      </c>
      <c r="BM8">
        <v>16.899999999999999</v>
      </c>
      <c r="BN8">
        <v>16.600000000000001</v>
      </c>
      <c r="BO8">
        <v>18.899999999999999</v>
      </c>
      <c r="BP8">
        <v>18.45</v>
      </c>
      <c r="BQ8">
        <v>17.8</v>
      </c>
      <c r="BR8">
        <v>17.75</v>
      </c>
      <c r="BS8">
        <v>18</v>
      </c>
      <c r="BT8">
        <v>18.5</v>
      </c>
      <c r="BU8">
        <v>19.899999999999999</v>
      </c>
      <c r="BW8">
        <v>18.7</v>
      </c>
      <c r="CD8">
        <v>23.1</v>
      </c>
      <c r="CE8">
        <v>19.8</v>
      </c>
      <c r="CF8">
        <v>20.3</v>
      </c>
      <c r="CG8">
        <v>22.6</v>
      </c>
      <c r="CH8">
        <v>20</v>
      </c>
      <c r="CI8">
        <v>18.600000000000001</v>
      </c>
      <c r="CJ8">
        <v>18.7</v>
      </c>
      <c r="CK8">
        <v>17.5</v>
      </c>
      <c r="CL8">
        <v>19.5</v>
      </c>
      <c r="CM8">
        <v>19.7</v>
      </c>
      <c r="CN8">
        <v>21.9</v>
      </c>
      <c r="CO8">
        <v>20.2</v>
      </c>
      <c r="CP8">
        <v>19.7</v>
      </c>
      <c r="CQ8">
        <v>23.4</v>
      </c>
      <c r="CR8">
        <v>22</v>
      </c>
      <c r="CS8">
        <v>20.6</v>
      </c>
      <c r="CT8" t="s">
        <v>126</v>
      </c>
      <c r="CU8" t="s">
        <v>126</v>
      </c>
      <c r="DC8" s="21"/>
      <c r="DD8" s="30">
        <f t="shared" si="1"/>
        <v>19.814285714285717</v>
      </c>
      <c r="DE8" s="17">
        <v>23.7</v>
      </c>
      <c r="DF8">
        <v>20.81</v>
      </c>
      <c r="DG8">
        <v>21.05</v>
      </c>
      <c r="DH8">
        <v>19.89</v>
      </c>
      <c r="DI8">
        <v>25.5</v>
      </c>
      <c r="DJ8">
        <v>21.4</v>
      </c>
      <c r="DK8">
        <v>17.399999999999999</v>
      </c>
      <c r="DL8">
        <v>20.260000000000002</v>
      </c>
      <c r="DM8">
        <v>21.66</v>
      </c>
      <c r="DN8">
        <v>22.3</v>
      </c>
      <c r="DO8">
        <v>21.45</v>
      </c>
      <c r="DP8">
        <v>21.78</v>
      </c>
      <c r="DQ8">
        <v>21.66</v>
      </c>
      <c r="DR8">
        <v>20.41</v>
      </c>
      <c r="DS8">
        <v>21.4</v>
      </c>
      <c r="DT8">
        <v>20.3</v>
      </c>
      <c r="DU8">
        <v>18.8</v>
      </c>
      <c r="DV8">
        <v>20.2</v>
      </c>
      <c r="DX8">
        <v>23.1</v>
      </c>
      <c r="EG8">
        <v>20.399999999999999</v>
      </c>
      <c r="EH8">
        <v>20.6</v>
      </c>
      <c r="EI8">
        <v>21.2</v>
      </c>
      <c r="EJ8">
        <v>21.4</v>
      </c>
      <c r="EK8">
        <v>23.1</v>
      </c>
      <c r="EL8">
        <v>21.5</v>
      </c>
      <c r="EM8">
        <v>21.4</v>
      </c>
      <c r="EN8">
        <v>22.4</v>
      </c>
      <c r="EO8">
        <v>23.3</v>
      </c>
      <c r="EP8">
        <v>20.8</v>
      </c>
      <c r="EQ8">
        <v>24</v>
      </c>
      <c r="ER8">
        <v>21.5</v>
      </c>
      <c r="ES8">
        <v>17.8</v>
      </c>
      <c r="ET8" t="s">
        <v>126</v>
      </c>
      <c r="EU8" t="s">
        <v>126</v>
      </c>
      <c r="FD8" s="21"/>
      <c r="FE8" s="30">
        <f t="shared" si="2"/>
        <v>21.327187499999994</v>
      </c>
      <c r="FF8" s="17">
        <v>21</v>
      </c>
      <c r="FG8">
        <v>19.100000000000001</v>
      </c>
      <c r="FH8">
        <v>17.510000000000002</v>
      </c>
      <c r="FI8">
        <v>17.829999999999998</v>
      </c>
      <c r="FJ8">
        <v>16.989999999999998</v>
      </c>
      <c r="FK8">
        <v>17.2</v>
      </c>
      <c r="FL8">
        <v>19.7</v>
      </c>
      <c r="FM8">
        <v>15.6</v>
      </c>
      <c r="FN8">
        <v>16.399999999999999</v>
      </c>
      <c r="FO8">
        <v>16.07</v>
      </c>
      <c r="FP8">
        <v>17.5</v>
      </c>
      <c r="FQ8">
        <v>14.75</v>
      </c>
      <c r="FR8">
        <v>16.3</v>
      </c>
      <c r="FS8">
        <v>13.75</v>
      </c>
      <c r="FT8">
        <v>15.31</v>
      </c>
      <c r="FU8">
        <v>15.82</v>
      </c>
      <c r="FV8">
        <v>15.55</v>
      </c>
      <c r="FW8">
        <v>16.399999999999999</v>
      </c>
      <c r="FX8">
        <v>15.2</v>
      </c>
      <c r="FY8">
        <v>14.5</v>
      </c>
      <c r="FZ8">
        <v>16.3</v>
      </c>
      <c r="GA8">
        <v>16.5</v>
      </c>
      <c r="GC8">
        <v>15</v>
      </c>
      <c r="GL8">
        <v>18.3</v>
      </c>
      <c r="GM8">
        <v>17</v>
      </c>
      <c r="GN8">
        <v>16.899999999999999</v>
      </c>
      <c r="GO8">
        <v>17.7</v>
      </c>
      <c r="GP8">
        <v>17.399999999999999</v>
      </c>
      <c r="GQ8">
        <v>16.100000000000001</v>
      </c>
      <c r="GR8">
        <v>18.399999999999999</v>
      </c>
      <c r="GS8">
        <v>15.5</v>
      </c>
      <c r="GT8">
        <v>17.100000000000001</v>
      </c>
      <c r="GU8">
        <v>18.2</v>
      </c>
      <c r="GV8">
        <v>18.8</v>
      </c>
      <c r="GW8">
        <v>17.7</v>
      </c>
      <c r="GX8">
        <v>16.600000000000001</v>
      </c>
      <c r="GY8">
        <v>17</v>
      </c>
      <c r="GZ8">
        <v>16.3</v>
      </c>
      <c r="HA8">
        <v>17.100000000000001</v>
      </c>
      <c r="HB8">
        <v>20</v>
      </c>
      <c r="HC8">
        <v>18.3</v>
      </c>
      <c r="HD8" t="s">
        <v>126</v>
      </c>
      <c r="HE8" s="21" t="s">
        <v>126</v>
      </c>
      <c r="HF8" s="30">
        <f t="shared" si="3"/>
        <v>16.94341463414634</v>
      </c>
    </row>
    <row r="9" spans="1:214">
      <c r="A9" s="32" t="s">
        <v>135</v>
      </c>
      <c r="B9" s="21" t="s">
        <v>2</v>
      </c>
      <c r="C9" s="17">
        <v>31.9</v>
      </c>
      <c r="D9">
        <v>34</v>
      </c>
      <c r="E9">
        <v>27.6</v>
      </c>
      <c r="F9">
        <v>27.2</v>
      </c>
      <c r="G9">
        <v>27.6</v>
      </c>
      <c r="H9">
        <v>30.5</v>
      </c>
      <c r="I9">
        <v>26</v>
      </c>
      <c r="J9">
        <v>28.5</v>
      </c>
      <c r="K9">
        <v>27.8</v>
      </c>
      <c r="L9">
        <v>26.4</v>
      </c>
      <c r="M9">
        <v>28</v>
      </c>
      <c r="N9">
        <v>29</v>
      </c>
      <c r="O9">
        <v>28.3</v>
      </c>
      <c r="P9">
        <v>25.9</v>
      </c>
      <c r="Q9">
        <v>25.6</v>
      </c>
      <c r="R9">
        <v>28</v>
      </c>
      <c r="S9">
        <v>25</v>
      </c>
      <c r="T9">
        <v>28.4</v>
      </c>
      <c r="U9">
        <v>25.04</v>
      </c>
      <c r="V9">
        <v>27.1</v>
      </c>
      <c r="W9">
        <v>26.9</v>
      </c>
      <c r="X9">
        <v>24.3</v>
      </c>
      <c r="AE9">
        <v>28.2</v>
      </c>
      <c r="AF9">
        <v>27.1</v>
      </c>
      <c r="AG9">
        <v>25.3</v>
      </c>
      <c r="AH9">
        <v>26.8</v>
      </c>
      <c r="AI9">
        <v>24.9</v>
      </c>
      <c r="AJ9">
        <v>28.1</v>
      </c>
      <c r="AK9">
        <v>29.4</v>
      </c>
      <c r="AL9">
        <v>31.9</v>
      </c>
      <c r="AM9">
        <v>27.6</v>
      </c>
      <c r="AN9">
        <v>18.8</v>
      </c>
      <c r="AO9">
        <v>26.1</v>
      </c>
      <c r="AP9">
        <v>25.7</v>
      </c>
      <c r="AQ9" t="s">
        <v>126</v>
      </c>
      <c r="AR9" t="s">
        <v>126</v>
      </c>
      <c r="BB9" s="21"/>
      <c r="BC9" s="30">
        <f t="shared" si="0"/>
        <v>27.321764705882352</v>
      </c>
      <c r="BD9" s="17">
        <v>22.3</v>
      </c>
      <c r="BE9">
        <v>21.8</v>
      </c>
      <c r="BF9">
        <v>21.4</v>
      </c>
      <c r="BG9">
        <v>20.9</v>
      </c>
      <c r="BH9">
        <v>21.6</v>
      </c>
      <c r="BI9">
        <v>21.3</v>
      </c>
      <c r="BJ9">
        <v>18</v>
      </c>
      <c r="BK9">
        <v>20.2</v>
      </c>
      <c r="BL9">
        <v>21</v>
      </c>
      <c r="BM9">
        <v>16.399999999999999</v>
      </c>
      <c r="BN9">
        <v>16.8</v>
      </c>
      <c r="BO9">
        <v>19.3</v>
      </c>
      <c r="BP9">
        <v>18.5</v>
      </c>
      <c r="BQ9">
        <v>17.399999999999999</v>
      </c>
      <c r="BR9">
        <v>18.100000000000001</v>
      </c>
      <c r="BS9">
        <v>20.420000000000002</v>
      </c>
      <c r="BT9">
        <v>21</v>
      </c>
      <c r="BU9">
        <v>22</v>
      </c>
      <c r="BW9">
        <v>21.1</v>
      </c>
      <c r="CD9">
        <v>23</v>
      </c>
      <c r="CE9">
        <v>19.7</v>
      </c>
      <c r="CF9">
        <v>20.5</v>
      </c>
      <c r="CG9">
        <v>21</v>
      </c>
      <c r="CH9">
        <v>20</v>
      </c>
      <c r="CI9">
        <v>18.3</v>
      </c>
      <c r="CJ9">
        <v>19.399999999999999</v>
      </c>
      <c r="CK9">
        <v>17.8</v>
      </c>
      <c r="CL9">
        <v>19.600000000000001</v>
      </c>
      <c r="CM9">
        <v>19.2</v>
      </c>
      <c r="CN9">
        <v>21</v>
      </c>
      <c r="CO9">
        <v>20.2</v>
      </c>
      <c r="CP9">
        <v>20.8</v>
      </c>
      <c r="CQ9">
        <v>24.7</v>
      </c>
      <c r="CR9">
        <v>22.4</v>
      </c>
      <c r="CS9">
        <v>21.5</v>
      </c>
      <c r="CT9" t="s">
        <v>126</v>
      </c>
      <c r="CU9" t="s">
        <v>126</v>
      </c>
      <c r="DC9" s="21"/>
      <c r="DD9" s="30">
        <f t="shared" si="1"/>
        <v>20.246285714285719</v>
      </c>
      <c r="DE9" s="17">
        <v>25.3</v>
      </c>
      <c r="DF9">
        <v>21</v>
      </c>
      <c r="DG9">
        <v>20.8</v>
      </c>
      <c r="DH9">
        <v>19.7</v>
      </c>
      <c r="DI9">
        <v>21.5</v>
      </c>
      <c r="DJ9">
        <v>22.3</v>
      </c>
      <c r="DK9">
        <v>17.399999999999999</v>
      </c>
      <c r="DL9">
        <v>20.8</v>
      </c>
      <c r="DM9">
        <v>22</v>
      </c>
      <c r="DN9">
        <v>22.5</v>
      </c>
      <c r="DO9">
        <v>21.4</v>
      </c>
      <c r="DP9">
        <v>21.9</v>
      </c>
      <c r="DQ9">
        <v>20.9</v>
      </c>
      <c r="DR9">
        <v>20.2</v>
      </c>
      <c r="DS9">
        <v>21.82</v>
      </c>
      <c r="DT9">
        <v>20.78</v>
      </c>
      <c r="DU9">
        <v>19.7</v>
      </c>
      <c r="DV9">
        <v>19.8</v>
      </c>
      <c r="DX9">
        <v>22</v>
      </c>
      <c r="EG9">
        <v>21.4</v>
      </c>
      <c r="EH9">
        <v>20.9</v>
      </c>
      <c r="EI9">
        <v>20.9</v>
      </c>
      <c r="EJ9">
        <v>21.3</v>
      </c>
      <c r="EK9">
        <v>24.9</v>
      </c>
      <c r="EL9">
        <v>21.4</v>
      </c>
      <c r="EM9">
        <v>21.1</v>
      </c>
      <c r="EN9">
        <v>22.3</v>
      </c>
      <c r="EO9">
        <v>24.7</v>
      </c>
      <c r="EP9">
        <v>21.3</v>
      </c>
      <c r="EQ9">
        <v>26.8</v>
      </c>
      <c r="ER9">
        <v>21.1</v>
      </c>
      <c r="ES9">
        <v>18.600000000000001</v>
      </c>
      <c r="ET9" t="s">
        <v>126</v>
      </c>
      <c r="EU9" t="s">
        <v>126</v>
      </c>
      <c r="FD9" s="21"/>
      <c r="FE9" s="30">
        <f t="shared" si="2"/>
        <v>21.515624999999996</v>
      </c>
      <c r="FF9" s="17">
        <v>19.8</v>
      </c>
      <c r="FG9">
        <v>18.8</v>
      </c>
      <c r="FH9">
        <v>19</v>
      </c>
      <c r="FI9">
        <v>19.5</v>
      </c>
      <c r="FJ9">
        <v>18.3</v>
      </c>
      <c r="FK9">
        <v>16.5</v>
      </c>
      <c r="FL9">
        <v>17.8</v>
      </c>
      <c r="FM9">
        <v>17.2</v>
      </c>
      <c r="FN9">
        <v>16.899999999999999</v>
      </c>
      <c r="FO9">
        <v>16.7</v>
      </c>
      <c r="FP9">
        <v>18</v>
      </c>
      <c r="FQ9">
        <v>15.1</v>
      </c>
      <c r="FR9">
        <v>17</v>
      </c>
      <c r="FS9">
        <v>14</v>
      </c>
      <c r="FT9">
        <v>15.7</v>
      </c>
      <c r="FU9">
        <v>16.8</v>
      </c>
      <c r="FV9">
        <v>15.7</v>
      </c>
      <c r="FW9">
        <v>18.21</v>
      </c>
      <c r="FX9">
        <v>16.96</v>
      </c>
      <c r="FY9">
        <v>15.5</v>
      </c>
      <c r="FZ9">
        <v>18.170000000000002</v>
      </c>
      <c r="GA9">
        <v>18.3</v>
      </c>
      <c r="GC9">
        <v>17.5</v>
      </c>
      <c r="GL9">
        <v>18.2</v>
      </c>
      <c r="GM9">
        <v>17</v>
      </c>
      <c r="GN9">
        <v>17</v>
      </c>
      <c r="GO9">
        <v>17.8</v>
      </c>
      <c r="GP9">
        <v>18.5</v>
      </c>
      <c r="GQ9">
        <v>17.600000000000001</v>
      </c>
      <c r="GR9">
        <v>18.8</v>
      </c>
      <c r="GS9">
        <v>16</v>
      </c>
      <c r="GT9">
        <v>17.2</v>
      </c>
      <c r="GU9">
        <v>18</v>
      </c>
      <c r="GV9">
        <v>18.600000000000001</v>
      </c>
      <c r="GW9">
        <v>18</v>
      </c>
      <c r="GX9">
        <v>17</v>
      </c>
      <c r="GY9">
        <v>17.8</v>
      </c>
      <c r="GZ9">
        <v>18</v>
      </c>
      <c r="HA9">
        <v>18.8</v>
      </c>
      <c r="HB9">
        <v>20.7</v>
      </c>
      <c r="HC9">
        <v>18.8</v>
      </c>
      <c r="HD9" t="s">
        <v>126</v>
      </c>
      <c r="HE9" s="21" t="s">
        <v>126</v>
      </c>
      <c r="HF9" s="30">
        <f t="shared" si="3"/>
        <v>17.591219512195121</v>
      </c>
    </row>
    <row r="10" spans="1:214">
      <c r="A10" s="32" t="s">
        <v>135</v>
      </c>
      <c r="B10" s="21" t="s">
        <v>1</v>
      </c>
      <c r="C10" s="17">
        <v>33.299999999999997</v>
      </c>
      <c r="D10">
        <v>35.200000000000003</v>
      </c>
      <c r="E10">
        <v>29.4</v>
      </c>
      <c r="F10">
        <v>26.8</v>
      </c>
      <c r="G10">
        <v>29.8</v>
      </c>
      <c r="H10">
        <v>32.799999999999997</v>
      </c>
      <c r="I10">
        <v>26.4</v>
      </c>
      <c r="J10">
        <v>29.9</v>
      </c>
      <c r="K10">
        <v>28</v>
      </c>
      <c r="L10">
        <v>27.38</v>
      </c>
      <c r="M10">
        <v>27.9</v>
      </c>
      <c r="N10">
        <v>29.67</v>
      </c>
      <c r="O10">
        <v>29.52</v>
      </c>
      <c r="P10">
        <v>26.78</v>
      </c>
      <c r="Q10">
        <v>25.4</v>
      </c>
      <c r="R10">
        <v>29.1</v>
      </c>
      <c r="S10">
        <v>25</v>
      </c>
      <c r="AE10">
        <v>29.1</v>
      </c>
      <c r="AF10">
        <v>26.8</v>
      </c>
      <c r="AG10">
        <v>25.3</v>
      </c>
      <c r="AH10">
        <v>28.2</v>
      </c>
      <c r="AI10">
        <v>25.2</v>
      </c>
      <c r="AJ10">
        <v>27.4</v>
      </c>
      <c r="AK10">
        <v>30.4</v>
      </c>
      <c r="AL10">
        <v>30.8</v>
      </c>
      <c r="AM10">
        <v>26.7</v>
      </c>
      <c r="AN10">
        <v>19.7</v>
      </c>
      <c r="AO10">
        <v>26.3</v>
      </c>
      <c r="AP10">
        <v>27.8</v>
      </c>
      <c r="AQ10" t="s">
        <v>126</v>
      </c>
      <c r="AR10" t="s">
        <v>126</v>
      </c>
      <c r="BB10" s="21"/>
      <c r="BC10" s="30">
        <f t="shared" si="0"/>
        <v>28.139655172413793</v>
      </c>
      <c r="BD10" s="17">
        <v>23.7</v>
      </c>
      <c r="BE10">
        <v>23.1</v>
      </c>
      <c r="BF10">
        <v>22.7</v>
      </c>
      <c r="BG10">
        <v>22.6</v>
      </c>
      <c r="BH10">
        <v>23.2</v>
      </c>
      <c r="BI10">
        <v>26.3</v>
      </c>
      <c r="BJ10">
        <v>29.9</v>
      </c>
      <c r="BK10">
        <v>20</v>
      </c>
      <c r="BL10">
        <v>20.5</v>
      </c>
      <c r="BM10">
        <v>16.649999999999999</v>
      </c>
      <c r="BN10">
        <v>17.22</v>
      </c>
      <c r="BO10">
        <v>19.7</v>
      </c>
      <c r="BP10">
        <v>19.03</v>
      </c>
      <c r="BQ10">
        <v>17.16</v>
      </c>
      <c r="BR10">
        <v>18.8</v>
      </c>
      <c r="CD10">
        <v>23.5</v>
      </c>
      <c r="CE10">
        <v>19.899999999999999</v>
      </c>
      <c r="CF10">
        <v>21.3</v>
      </c>
      <c r="CG10">
        <v>21.7</v>
      </c>
      <c r="CH10">
        <v>19.8</v>
      </c>
      <c r="CI10">
        <v>18.8</v>
      </c>
      <c r="CJ10">
        <v>18.7</v>
      </c>
      <c r="CK10">
        <v>17.8</v>
      </c>
      <c r="CL10">
        <v>20.3</v>
      </c>
      <c r="CM10">
        <v>19.100000000000001</v>
      </c>
      <c r="CN10">
        <v>20.3</v>
      </c>
      <c r="CO10">
        <v>19.8</v>
      </c>
      <c r="CP10">
        <v>19.7</v>
      </c>
      <c r="CQ10">
        <v>24.8</v>
      </c>
      <c r="CR10">
        <v>21.6</v>
      </c>
      <c r="CS10">
        <v>21.9</v>
      </c>
      <c r="CT10" t="s">
        <v>126</v>
      </c>
      <c r="CU10" t="s">
        <v>126</v>
      </c>
      <c r="DC10" s="21"/>
      <c r="DD10" s="30">
        <f t="shared" si="1"/>
        <v>20.953548387096774</v>
      </c>
      <c r="DE10" s="17">
        <v>21.8</v>
      </c>
      <c r="DF10">
        <v>23</v>
      </c>
      <c r="DG10">
        <v>22.2</v>
      </c>
      <c r="DH10">
        <v>18.5</v>
      </c>
      <c r="DI10">
        <v>23.1</v>
      </c>
      <c r="DJ10">
        <v>21.6</v>
      </c>
      <c r="DK10">
        <v>18.8</v>
      </c>
      <c r="DL10">
        <v>22.13</v>
      </c>
      <c r="DM10">
        <v>22.04</v>
      </c>
      <c r="DN10">
        <v>22.47</v>
      </c>
      <c r="DO10">
        <v>21.33</v>
      </c>
      <c r="DP10">
        <v>21.85</v>
      </c>
      <c r="DQ10">
        <v>21.4</v>
      </c>
      <c r="DR10">
        <v>19.899999999999999</v>
      </c>
      <c r="EG10">
        <v>21.4</v>
      </c>
      <c r="EH10">
        <v>20.9</v>
      </c>
      <c r="EI10">
        <v>20.9</v>
      </c>
      <c r="EJ10">
        <v>21.5</v>
      </c>
      <c r="EK10">
        <v>25.6</v>
      </c>
      <c r="EL10">
        <v>22.1</v>
      </c>
      <c r="EM10">
        <v>21.3</v>
      </c>
      <c r="EN10">
        <v>22.3</v>
      </c>
      <c r="EO10">
        <v>25.3</v>
      </c>
      <c r="EP10">
        <v>20.6</v>
      </c>
      <c r="EQ10">
        <v>26.8</v>
      </c>
      <c r="ER10">
        <v>22.8</v>
      </c>
      <c r="ES10">
        <v>18.899999999999999</v>
      </c>
      <c r="ET10" t="s">
        <v>126</v>
      </c>
      <c r="EU10" t="s">
        <v>126</v>
      </c>
      <c r="FD10" s="21"/>
      <c r="FE10" s="30">
        <f t="shared" si="2"/>
        <v>21.871111111111105</v>
      </c>
      <c r="FF10" s="17">
        <v>18.3</v>
      </c>
      <c r="FG10">
        <v>23.7</v>
      </c>
      <c r="FH10">
        <v>19.399999999999999</v>
      </c>
      <c r="FI10">
        <v>19.8</v>
      </c>
      <c r="FJ10">
        <v>21</v>
      </c>
      <c r="FK10">
        <v>19.7</v>
      </c>
      <c r="FL10">
        <v>21.4</v>
      </c>
      <c r="FM10">
        <v>16.3</v>
      </c>
      <c r="FN10">
        <v>17.07</v>
      </c>
      <c r="FO10">
        <v>17.82</v>
      </c>
      <c r="FP10">
        <v>18.66</v>
      </c>
      <c r="FQ10">
        <v>15.49</v>
      </c>
      <c r="FR10">
        <v>17.48</v>
      </c>
      <c r="FS10">
        <v>14.3</v>
      </c>
      <c r="FT10">
        <v>16.100000000000001</v>
      </c>
      <c r="FU10">
        <v>17</v>
      </c>
      <c r="FV10">
        <v>16.3</v>
      </c>
      <c r="GL10">
        <v>18.100000000000001</v>
      </c>
      <c r="GM10">
        <v>17.3</v>
      </c>
      <c r="GN10">
        <v>17.399999999999999</v>
      </c>
      <c r="GO10">
        <v>17.399999999999999</v>
      </c>
      <c r="GP10">
        <v>18.399999999999999</v>
      </c>
      <c r="GQ10">
        <v>16.3</v>
      </c>
      <c r="GR10">
        <v>18.3</v>
      </c>
      <c r="GS10">
        <v>16.5</v>
      </c>
      <c r="GT10">
        <v>17.7</v>
      </c>
      <c r="GU10">
        <v>18.100000000000001</v>
      </c>
      <c r="GV10">
        <v>18.399999999999999</v>
      </c>
      <c r="GW10">
        <v>18.100000000000001</v>
      </c>
      <c r="GX10">
        <v>17.2</v>
      </c>
      <c r="GY10">
        <v>18</v>
      </c>
      <c r="GZ10">
        <v>17</v>
      </c>
      <c r="HA10">
        <v>19.899999999999999</v>
      </c>
      <c r="HB10">
        <v>21.8</v>
      </c>
      <c r="HC10">
        <v>18.899999999999999</v>
      </c>
      <c r="HD10" t="s">
        <v>126</v>
      </c>
      <c r="HE10" s="21" t="s">
        <v>126</v>
      </c>
      <c r="HF10" s="30">
        <f t="shared" si="3"/>
        <v>18.132000000000001</v>
      </c>
    </row>
    <row r="11" spans="1:214">
      <c r="A11" s="31" t="s">
        <v>135</v>
      </c>
      <c r="B11" s="12" t="s">
        <v>0</v>
      </c>
      <c r="C11" s="16">
        <v>33.1</v>
      </c>
      <c r="D11" s="13">
        <v>36.200000000000003</v>
      </c>
      <c r="E11" s="13">
        <v>30.6</v>
      </c>
      <c r="F11" s="13">
        <v>27.5</v>
      </c>
      <c r="G11" s="13">
        <v>30.1</v>
      </c>
      <c r="H11" s="13">
        <v>32.5</v>
      </c>
      <c r="I11" s="13">
        <v>27.9</v>
      </c>
      <c r="J11" s="13">
        <v>30</v>
      </c>
      <c r="K11" s="13">
        <v>27.9</v>
      </c>
      <c r="L11" s="13">
        <v>26.48</v>
      </c>
      <c r="M11" s="13">
        <v>26.38</v>
      </c>
      <c r="N11" s="13">
        <v>29.2</v>
      </c>
      <c r="O11" s="13">
        <v>29.4</v>
      </c>
      <c r="P11" s="13">
        <v>26.1</v>
      </c>
      <c r="Q11" s="13">
        <v>23.7</v>
      </c>
      <c r="R11" s="13">
        <v>26.6</v>
      </c>
      <c r="S11" s="13">
        <v>23.6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>
        <v>27.6</v>
      </c>
      <c r="AF11" s="13">
        <v>26.9</v>
      </c>
      <c r="AG11" s="13">
        <v>25.6</v>
      </c>
      <c r="AH11" s="13">
        <v>28.2</v>
      </c>
      <c r="AI11" s="13">
        <v>24.4</v>
      </c>
      <c r="AJ11" s="13">
        <v>27.94</v>
      </c>
      <c r="AK11" s="13">
        <v>29.62</v>
      </c>
      <c r="AL11" s="13">
        <v>28.3</v>
      </c>
      <c r="AM11" s="13">
        <v>23.9</v>
      </c>
      <c r="AN11" s="13">
        <v>22.3</v>
      </c>
      <c r="AO11" s="13">
        <v>25.2</v>
      </c>
      <c r="AP11" s="13">
        <v>26.5</v>
      </c>
      <c r="AQ11" s="13">
        <v>24.3</v>
      </c>
      <c r="AR11" s="13">
        <v>28.4</v>
      </c>
      <c r="AS11" s="13"/>
      <c r="AT11" s="13"/>
      <c r="AU11" s="13"/>
      <c r="AV11" s="13"/>
      <c r="AW11" s="13"/>
      <c r="AX11" s="13"/>
      <c r="AY11" s="13"/>
      <c r="AZ11" s="13"/>
      <c r="BA11" s="13"/>
      <c r="BB11" s="12"/>
      <c r="BC11" s="29">
        <f t="shared" si="0"/>
        <v>27.626451612903224</v>
      </c>
      <c r="BD11" s="16">
        <v>23.2</v>
      </c>
      <c r="BE11" s="13">
        <v>23.9</v>
      </c>
      <c r="BF11" s="13">
        <v>24</v>
      </c>
      <c r="BG11" s="13">
        <v>21.9</v>
      </c>
      <c r="BH11" s="13">
        <v>22.3</v>
      </c>
      <c r="BI11" s="13">
        <v>31.4</v>
      </c>
      <c r="BJ11" s="13">
        <v>19.600000000000001</v>
      </c>
      <c r="BK11" s="13">
        <v>20.399999999999999</v>
      </c>
      <c r="BL11" s="13">
        <v>20.8</v>
      </c>
      <c r="BM11" s="13">
        <v>18.670000000000002</v>
      </c>
      <c r="BN11" s="13">
        <v>19.91</v>
      </c>
      <c r="BO11" s="13">
        <v>21.68</v>
      </c>
      <c r="BP11" s="13">
        <v>20.63</v>
      </c>
      <c r="BQ11" s="13">
        <v>18.53</v>
      </c>
      <c r="BR11" s="13">
        <v>20.399999999999999</v>
      </c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>
        <v>23.4</v>
      </c>
      <c r="CE11" s="13">
        <v>19.899999999999999</v>
      </c>
      <c r="CF11" s="13">
        <v>21.5</v>
      </c>
      <c r="CG11" s="13">
        <v>21.1</v>
      </c>
      <c r="CH11" s="13">
        <v>23.6</v>
      </c>
      <c r="CI11" s="13">
        <v>18.84</v>
      </c>
      <c r="CJ11" s="13">
        <v>18.73</v>
      </c>
      <c r="CK11" s="13">
        <v>17.690000000000001</v>
      </c>
      <c r="CL11" s="13">
        <v>20.32</v>
      </c>
      <c r="CM11" s="13">
        <v>19.899999999999999</v>
      </c>
      <c r="CN11" s="13">
        <v>19.8</v>
      </c>
      <c r="CO11" s="13">
        <v>22.1</v>
      </c>
      <c r="CP11" s="13">
        <v>22.2</v>
      </c>
      <c r="CQ11" s="13">
        <v>23</v>
      </c>
      <c r="CR11" s="13">
        <v>24.9</v>
      </c>
      <c r="CS11" s="13">
        <v>25</v>
      </c>
      <c r="CT11" s="13">
        <v>20.399999999999999</v>
      </c>
      <c r="CU11" s="13">
        <v>22.4</v>
      </c>
      <c r="CV11" s="13"/>
      <c r="CW11" s="13"/>
      <c r="CX11" s="13"/>
      <c r="CY11" s="13"/>
      <c r="CZ11" s="13"/>
      <c r="DA11" s="13"/>
      <c r="DB11" s="13"/>
      <c r="DC11" s="12"/>
      <c r="DD11" s="29">
        <f t="shared" si="1"/>
        <v>21.578787878787875</v>
      </c>
      <c r="DE11" s="16">
        <v>23.3</v>
      </c>
      <c r="DF11" s="13">
        <v>23.1</v>
      </c>
      <c r="DG11" s="13">
        <v>22.8</v>
      </c>
      <c r="DH11" s="13">
        <v>20.9</v>
      </c>
      <c r="DI11" s="13">
        <v>22.9</v>
      </c>
      <c r="DJ11" s="13">
        <v>22.5</v>
      </c>
      <c r="DK11" s="13">
        <v>18.399999999999999</v>
      </c>
      <c r="DL11" s="13">
        <v>19.059999999999999</v>
      </c>
      <c r="DM11" s="13">
        <v>20.9</v>
      </c>
      <c r="DN11" s="13">
        <v>22.6</v>
      </c>
      <c r="DO11" s="13">
        <v>21.2</v>
      </c>
      <c r="DP11" s="13">
        <v>22.16</v>
      </c>
      <c r="DQ11" s="13">
        <v>21.5</v>
      </c>
      <c r="DR11" s="13">
        <v>19.75</v>
      </c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>
        <v>21.6</v>
      </c>
      <c r="EH11" s="13">
        <v>19.899999999999999</v>
      </c>
      <c r="EI11" s="13">
        <v>21.8</v>
      </c>
      <c r="EJ11" s="13">
        <v>21.4</v>
      </c>
      <c r="EK11" s="13">
        <v>24</v>
      </c>
      <c r="EL11" s="13">
        <v>22.5</v>
      </c>
      <c r="EM11" s="13">
        <v>21.92</v>
      </c>
      <c r="EN11" s="13">
        <v>22.5</v>
      </c>
      <c r="EO11" s="13">
        <v>23.2</v>
      </c>
      <c r="EP11" s="13">
        <v>19.100000000000001</v>
      </c>
      <c r="EQ11" s="13">
        <v>26.8</v>
      </c>
      <c r="ER11" s="13">
        <v>21.6</v>
      </c>
      <c r="ES11" s="13">
        <v>21</v>
      </c>
      <c r="ET11" s="13">
        <v>20.8</v>
      </c>
      <c r="EU11" s="13">
        <v>19.600000000000001</v>
      </c>
      <c r="EV11" s="13"/>
      <c r="EW11" s="13"/>
      <c r="EX11" s="13"/>
      <c r="EY11" s="13"/>
      <c r="EZ11" s="13"/>
      <c r="FA11" s="13"/>
      <c r="FB11" s="13"/>
      <c r="FC11" s="13"/>
      <c r="FD11" s="12"/>
      <c r="FE11" s="29">
        <f t="shared" si="2"/>
        <v>21.682413793103446</v>
      </c>
      <c r="FF11" s="16">
        <v>17.3</v>
      </c>
      <c r="FG11" s="13">
        <v>23.1</v>
      </c>
      <c r="FH11" s="13">
        <v>19.3</v>
      </c>
      <c r="FI11" s="13">
        <v>19.8</v>
      </c>
      <c r="FJ11" s="13">
        <v>19.8</v>
      </c>
      <c r="FK11" s="13">
        <v>17</v>
      </c>
      <c r="FL11" s="13">
        <v>18.7</v>
      </c>
      <c r="FM11" s="13">
        <v>16.399999999999999</v>
      </c>
      <c r="FN11" s="13">
        <v>20.5</v>
      </c>
      <c r="FO11" s="13">
        <v>20.399999999999999</v>
      </c>
      <c r="FP11" s="13">
        <v>16.899999999999999</v>
      </c>
      <c r="FQ11" s="13">
        <v>19.2</v>
      </c>
      <c r="FR11" s="13">
        <v>16.55</v>
      </c>
      <c r="FS11" s="13">
        <v>18.2</v>
      </c>
      <c r="FT11" s="13">
        <v>19.3</v>
      </c>
      <c r="FU11" s="13">
        <v>18.39</v>
      </c>
      <c r="FV11" s="13">
        <v>18.39</v>
      </c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>
        <v>17.899999999999999</v>
      </c>
      <c r="GM11" s="13">
        <v>17.7</v>
      </c>
      <c r="GN11" s="13">
        <v>17.899999999999999</v>
      </c>
      <c r="GO11" s="13">
        <v>20.399999999999999</v>
      </c>
      <c r="GP11" s="13">
        <v>21.6</v>
      </c>
      <c r="GQ11" s="13">
        <v>20.3</v>
      </c>
      <c r="GR11" s="13">
        <v>18.2</v>
      </c>
      <c r="GS11" s="13">
        <v>16.690000000000001</v>
      </c>
      <c r="GT11" s="13">
        <v>17.61</v>
      </c>
      <c r="GU11" s="13">
        <v>18.399999999999999</v>
      </c>
      <c r="GV11" s="13">
        <v>18.399999999999999</v>
      </c>
      <c r="GW11" s="13">
        <v>17.600000000000001</v>
      </c>
      <c r="GX11" s="13">
        <v>17.5</v>
      </c>
      <c r="GY11" s="13">
        <v>19.7</v>
      </c>
      <c r="GZ11" s="13">
        <v>18.100000000000001</v>
      </c>
      <c r="HA11" s="13">
        <v>20.6</v>
      </c>
      <c r="HB11" s="13">
        <v>19.899999999999999</v>
      </c>
      <c r="HC11" s="13">
        <v>19.7</v>
      </c>
      <c r="HD11" s="13">
        <v>18.2</v>
      </c>
      <c r="HE11" s="12">
        <v>20.8</v>
      </c>
      <c r="HF11" s="29">
        <f t="shared" si="3"/>
        <v>18.822432432432436</v>
      </c>
    </row>
    <row r="12" spans="1:214">
      <c r="A12" s="20" t="s">
        <v>134</v>
      </c>
      <c r="B12" s="18" t="s">
        <v>6</v>
      </c>
      <c r="C12" s="8">
        <f t="shared" ref="C12:BB16" si="4">IF(OR(ISBLANK(C5),ISTEXT(C5)),"",(C5/C$5*1))</f>
        <v>1</v>
      </c>
      <c r="D12" s="7">
        <f t="shared" si="4"/>
        <v>1</v>
      </c>
      <c r="E12" s="7">
        <f t="shared" si="4"/>
        <v>1</v>
      </c>
      <c r="F12" s="7">
        <f t="shared" si="4"/>
        <v>1</v>
      </c>
      <c r="G12" s="7">
        <f t="shared" si="4"/>
        <v>1</v>
      </c>
      <c r="H12" s="7">
        <f t="shared" si="4"/>
        <v>1</v>
      </c>
      <c r="I12" s="7">
        <f t="shared" si="4"/>
        <v>1</v>
      </c>
      <c r="J12" s="7">
        <f t="shared" si="4"/>
        <v>1</v>
      </c>
      <c r="K12" s="7">
        <f t="shared" si="4"/>
        <v>1</v>
      </c>
      <c r="L12" s="7">
        <f t="shared" si="4"/>
        <v>1</v>
      </c>
      <c r="M12" s="7">
        <f t="shared" si="4"/>
        <v>1</v>
      </c>
      <c r="N12" s="7">
        <f t="shared" si="4"/>
        <v>1</v>
      </c>
      <c r="O12" s="7">
        <f t="shared" si="4"/>
        <v>1</v>
      </c>
      <c r="P12" s="7">
        <f t="shared" si="4"/>
        <v>1</v>
      </c>
      <c r="Q12" s="7">
        <f t="shared" si="4"/>
        <v>1</v>
      </c>
      <c r="R12" s="7">
        <f t="shared" si="4"/>
        <v>1</v>
      </c>
      <c r="S12" s="7">
        <f t="shared" si="4"/>
        <v>1</v>
      </c>
      <c r="T12" s="7">
        <f t="shared" si="4"/>
        <v>1</v>
      </c>
      <c r="U12" s="7">
        <f t="shared" si="4"/>
        <v>1</v>
      </c>
      <c r="V12" s="7">
        <f t="shared" si="4"/>
        <v>1</v>
      </c>
      <c r="W12" s="7">
        <f t="shared" si="4"/>
        <v>1</v>
      </c>
      <c r="X12" s="7">
        <f t="shared" si="4"/>
        <v>1</v>
      </c>
      <c r="Y12" s="7">
        <f t="shared" si="4"/>
        <v>1</v>
      </c>
      <c r="Z12" s="7">
        <f t="shared" si="4"/>
        <v>1</v>
      </c>
      <c r="AA12" s="7">
        <f t="shared" si="4"/>
        <v>1</v>
      </c>
      <c r="AB12" s="7">
        <f t="shared" si="4"/>
        <v>1</v>
      </c>
      <c r="AC12" s="7">
        <f t="shared" si="4"/>
        <v>1</v>
      </c>
      <c r="AD12" s="7">
        <f t="shared" si="4"/>
        <v>1</v>
      </c>
      <c r="AE12" s="7">
        <f t="shared" si="4"/>
        <v>1</v>
      </c>
      <c r="AF12" s="7">
        <f t="shared" si="4"/>
        <v>1</v>
      </c>
      <c r="AG12" s="7">
        <f t="shared" si="4"/>
        <v>1</v>
      </c>
      <c r="AH12" s="7">
        <f t="shared" si="4"/>
        <v>1</v>
      </c>
      <c r="AI12" s="7">
        <f t="shared" si="4"/>
        <v>1</v>
      </c>
      <c r="AJ12" s="7">
        <f t="shared" si="4"/>
        <v>1</v>
      </c>
      <c r="AK12" s="7">
        <f t="shared" si="4"/>
        <v>1</v>
      </c>
      <c r="AL12" s="7">
        <f t="shared" si="4"/>
        <v>1</v>
      </c>
      <c r="AM12" s="7">
        <f t="shared" si="4"/>
        <v>1</v>
      </c>
      <c r="AN12" s="7">
        <f t="shared" si="4"/>
        <v>1</v>
      </c>
      <c r="AO12" s="7">
        <f t="shared" si="4"/>
        <v>1</v>
      </c>
      <c r="AP12" s="7">
        <f t="shared" si="4"/>
        <v>1</v>
      </c>
      <c r="AQ12" s="7">
        <f t="shared" si="4"/>
        <v>1</v>
      </c>
      <c r="AR12" s="7">
        <f t="shared" si="4"/>
        <v>1</v>
      </c>
      <c r="AS12" s="7" t="str">
        <f t="shared" si="4"/>
        <v/>
      </c>
      <c r="AT12" s="7" t="str">
        <f t="shared" si="4"/>
        <v/>
      </c>
      <c r="AU12" s="7" t="str">
        <f t="shared" si="4"/>
        <v/>
      </c>
      <c r="AV12" s="7" t="str">
        <f t="shared" si="4"/>
        <v/>
      </c>
      <c r="AW12" s="7" t="str">
        <f t="shared" si="4"/>
        <v/>
      </c>
      <c r="AX12" s="7" t="str">
        <f t="shared" si="4"/>
        <v/>
      </c>
      <c r="AY12" s="7" t="str">
        <f t="shared" si="4"/>
        <v/>
      </c>
      <c r="AZ12" s="7" t="str">
        <f t="shared" si="4"/>
        <v/>
      </c>
      <c r="BA12" s="7" t="str">
        <f t="shared" si="4"/>
        <v/>
      </c>
      <c r="BB12" s="6" t="str">
        <f t="shared" si="4"/>
        <v/>
      </c>
      <c r="BC12" s="28">
        <f t="shared" si="0"/>
        <v>1</v>
      </c>
      <c r="BD12" s="8">
        <f t="shared" ref="BD12:DC16" si="5">IF(OR(ISBLANK(BD5),ISTEXT(BD5)),"",(BD5/BD$5*1))</f>
        <v>1</v>
      </c>
      <c r="BE12" s="7">
        <f t="shared" si="5"/>
        <v>1</v>
      </c>
      <c r="BF12" s="7">
        <f t="shared" si="5"/>
        <v>1</v>
      </c>
      <c r="BG12" s="7">
        <f t="shared" si="5"/>
        <v>1</v>
      </c>
      <c r="BH12" s="7">
        <f t="shared" si="5"/>
        <v>1</v>
      </c>
      <c r="BI12" s="7">
        <f t="shared" si="5"/>
        <v>1</v>
      </c>
      <c r="BJ12" s="7">
        <f t="shared" si="5"/>
        <v>1</v>
      </c>
      <c r="BK12" s="7">
        <f t="shared" si="5"/>
        <v>1</v>
      </c>
      <c r="BL12" s="7">
        <f t="shared" si="5"/>
        <v>1</v>
      </c>
      <c r="BM12" s="7">
        <f t="shared" si="5"/>
        <v>1</v>
      </c>
      <c r="BN12" s="7">
        <f t="shared" si="5"/>
        <v>1</v>
      </c>
      <c r="BO12" s="7">
        <f t="shared" si="5"/>
        <v>1</v>
      </c>
      <c r="BP12" s="7">
        <f t="shared" si="5"/>
        <v>1</v>
      </c>
      <c r="BQ12" s="7">
        <f t="shared" si="5"/>
        <v>1</v>
      </c>
      <c r="BR12" s="7">
        <f t="shared" si="5"/>
        <v>1</v>
      </c>
      <c r="BS12" s="7">
        <f t="shared" si="5"/>
        <v>1</v>
      </c>
      <c r="BT12" s="7">
        <f t="shared" si="5"/>
        <v>1</v>
      </c>
      <c r="BU12" s="7">
        <f t="shared" si="5"/>
        <v>1</v>
      </c>
      <c r="BV12" s="7">
        <f t="shared" si="5"/>
        <v>1</v>
      </c>
      <c r="BW12" s="7">
        <f t="shared" si="5"/>
        <v>1</v>
      </c>
      <c r="BX12" s="7">
        <f t="shared" si="5"/>
        <v>1</v>
      </c>
      <c r="BY12" s="7">
        <f t="shared" si="5"/>
        <v>1</v>
      </c>
      <c r="BZ12" s="7">
        <f t="shared" si="5"/>
        <v>1</v>
      </c>
      <c r="CA12" s="7">
        <f t="shared" si="5"/>
        <v>1</v>
      </c>
      <c r="CB12" s="7">
        <f t="shared" si="5"/>
        <v>1</v>
      </c>
      <c r="CC12" s="7">
        <f t="shared" si="5"/>
        <v>1</v>
      </c>
      <c r="CD12" s="7">
        <f t="shared" si="5"/>
        <v>1</v>
      </c>
      <c r="CE12" s="7">
        <f t="shared" si="5"/>
        <v>1</v>
      </c>
      <c r="CF12" s="7">
        <f t="shared" si="5"/>
        <v>1</v>
      </c>
      <c r="CG12" s="7">
        <f t="shared" si="5"/>
        <v>1</v>
      </c>
      <c r="CH12" s="7">
        <f t="shared" si="5"/>
        <v>1</v>
      </c>
      <c r="CI12" s="7">
        <f t="shared" si="5"/>
        <v>1</v>
      </c>
      <c r="CJ12" s="7">
        <f t="shared" si="5"/>
        <v>1</v>
      </c>
      <c r="CK12" s="7">
        <f t="shared" si="5"/>
        <v>1</v>
      </c>
      <c r="CL12" s="7">
        <f t="shared" si="5"/>
        <v>1</v>
      </c>
      <c r="CM12" s="7">
        <f t="shared" si="5"/>
        <v>1</v>
      </c>
      <c r="CN12" s="7">
        <f t="shared" si="5"/>
        <v>1</v>
      </c>
      <c r="CO12" s="7">
        <f t="shared" si="5"/>
        <v>1</v>
      </c>
      <c r="CP12" s="7">
        <f t="shared" si="5"/>
        <v>1</v>
      </c>
      <c r="CQ12" s="7">
        <f t="shared" si="5"/>
        <v>1</v>
      </c>
      <c r="CR12" s="7">
        <f t="shared" si="5"/>
        <v>1</v>
      </c>
      <c r="CS12" s="7">
        <f t="shared" si="5"/>
        <v>1</v>
      </c>
      <c r="CT12" s="7">
        <f t="shared" si="5"/>
        <v>1</v>
      </c>
      <c r="CU12" s="7">
        <f t="shared" si="5"/>
        <v>1</v>
      </c>
      <c r="CV12" s="7" t="str">
        <f t="shared" si="5"/>
        <v/>
      </c>
      <c r="CW12" s="7" t="str">
        <f t="shared" si="5"/>
        <v/>
      </c>
      <c r="CX12" s="7" t="str">
        <f t="shared" si="5"/>
        <v/>
      </c>
      <c r="CY12" s="7" t="str">
        <f t="shared" si="5"/>
        <v/>
      </c>
      <c r="CZ12" s="7" t="str">
        <f t="shared" si="5"/>
        <v/>
      </c>
      <c r="DA12" s="7" t="str">
        <f t="shared" si="5"/>
        <v/>
      </c>
      <c r="DB12" s="7" t="str">
        <f t="shared" si="5"/>
        <v/>
      </c>
      <c r="DC12" s="6" t="str">
        <f t="shared" si="5"/>
        <v/>
      </c>
      <c r="DD12" s="28">
        <f t="shared" si="1"/>
        <v>1</v>
      </c>
      <c r="DE12" s="8">
        <f t="shared" ref="DE12:FD16" si="6">IF(OR(ISBLANK(DE5),ISTEXT(DE5)),"",(DE5/DE$5*1))</f>
        <v>1</v>
      </c>
      <c r="DF12" s="7">
        <f t="shared" si="6"/>
        <v>1</v>
      </c>
      <c r="DG12" s="7">
        <f t="shared" si="6"/>
        <v>1</v>
      </c>
      <c r="DH12" s="7">
        <f t="shared" si="6"/>
        <v>1</v>
      </c>
      <c r="DI12" s="7">
        <f t="shared" si="6"/>
        <v>1</v>
      </c>
      <c r="DJ12" s="7">
        <f t="shared" si="6"/>
        <v>1</v>
      </c>
      <c r="DK12" s="7">
        <f t="shared" si="6"/>
        <v>1</v>
      </c>
      <c r="DL12" s="7">
        <f t="shared" si="6"/>
        <v>1</v>
      </c>
      <c r="DM12" s="7">
        <f t="shared" si="6"/>
        <v>1</v>
      </c>
      <c r="DN12" s="7">
        <f t="shared" si="6"/>
        <v>1</v>
      </c>
      <c r="DO12" s="7">
        <f t="shared" si="6"/>
        <v>1</v>
      </c>
      <c r="DP12" s="7">
        <f t="shared" si="6"/>
        <v>1</v>
      </c>
      <c r="DQ12" s="7">
        <f t="shared" si="6"/>
        <v>1</v>
      </c>
      <c r="DR12" s="7">
        <f t="shared" si="6"/>
        <v>1</v>
      </c>
      <c r="DS12" s="7">
        <f t="shared" si="6"/>
        <v>1</v>
      </c>
      <c r="DT12" s="7">
        <f t="shared" si="6"/>
        <v>1</v>
      </c>
      <c r="DU12" s="7">
        <f t="shared" si="6"/>
        <v>1</v>
      </c>
      <c r="DV12" s="7">
        <f t="shared" si="6"/>
        <v>1</v>
      </c>
      <c r="DW12" s="7">
        <f t="shared" si="6"/>
        <v>1</v>
      </c>
      <c r="DX12" s="7">
        <f t="shared" si="6"/>
        <v>1</v>
      </c>
      <c r="DY12" s="7">
        <f t="shared" si="6"/>
        <v>1</v>
      </c>
      <c r="DZ12" s="7">
        <f t="shared" si="6"/>
        <v>1</v>
      </c>
      <c r="EA12" s="7">
        <f t="shared" si="6"/>
        <v>1</v>
      </c>
      <c r="EB12" s="7">
        <f t="shared" si="6"/>
        <v>1</v>
      </c>
      <c r="EC12" s="7">
        <f t="shared" si="6"/>
        <v>1</v>
      </c>
      <c r="ED12" s="7">
        <f t="shared" si="6"/>
        <v>1</v>
      </c>
      <c r="EE12" s="7">
        <f t="shared" si="6"/>
        <v>1</v>
      </c>
      <c r="EF12" s="7">
        <f t="shared" si="6"/>
        <v>1</v>
      </c>
      <c r="EG12" s="7">
        <f t="shared" si="6"/>
        <v>1</v>
      </c>
      <c r="EH12" s="7">
        <f t="shared" si="6"/>
        <v>1</v>
      </c>
      <c r="EI12" s="7">
        <f t="shared" si="6"/>
        <v>1</v>
      </c>
      <c r="EJ12" s="7">
        <f t="shared" si="6"/>
        <v>1</v>
      </c>
      <c r="EK12" s="7">
        <f t="shared" si="6"/>
        <v>1</v>
      </c>
      <c r="EL12" s="7">
        <f t="shared" si="6"/>
        <v>1</v>
      </c>
      <c r="EM12" s="7">
        <f t="shared" si="6"/>
        <v>1</v>
      </c>
      <c r="EN12" s="7">
        <f t="shared" si="6"/>
        <v>1</v>
      </c>
      <c r="EO12" s="7">
        <f t="shared" si="6"/>
        <v>1</v>
      </c>
      <c r="EP12" s="7">
        <f t="shared" si="6"/>
        <v>1</v>
      </c>
      <c r="EQ12" s="7">
        <f t="shared" si="6"/>
        <v>1</v>
      </c>
      <c r="ER12" s="7">
        <f t="shared" si="6"/>
        <v>1</v>
      </c>
      <c r="ES12" s="7">
        <f t="shared" si="6"/>
        <v>1</v>
      </c>
      <c r="ET12" s="7">
        <f t="shared" si="6"/>
        <v>1</v>
      </c>
      <c r="EU12" s="7">
        <f t="shared" si="6"/>
        <v>1</v>
      </c>
      <c r="EV12" s="7" t="str">
        <f t="shared" si="6"/>
        <v/>
      </c>
      <c r="EW12" s="7" t="str">
        <f t="shared" si="6"/>
        <v/>
      </c>
      <c r="EX12" s="7" t="str">
        <f t="shared" si="6"/>
        <v/>
      </c>
      <c r="EY12" s="7" t="str">
        <f t="shared" si="6"/>
        <v/>
      </c>
      <c r="EZ12" s="7" t="str">
        <f t="shared" si="6"/>
        <v/>
      </c>
      <c r="FA12" s="7" t="str">
        <f t="shared" si="6"/>
        <v/>
      </c>
      <c r="FB12" s="7" t="str">
        <f t="shared" si="6"/>
        <v/>
      </c>
      <c r="FC12" s="7" t="str">
        <f t="shared" si="6"/>
        <v/>
      </c>
      <c r="FD12" s="6" t="str">
        <f t="shared" si="6"/>
        <v/>
      </c>
      <c r="FE12" s="28">
        <f t="shared" si="2"/>
        <v>1</v>
      </c>
      <c r="FF12" s="8">
        <f t="shared" ref="FF12:HE16" si="7">IF(OR(ISBLANK(FF5),ISTEXT(FF5)),"",(FF5/FF$5*1))</f>
        <v>1</v>
      </c>
      <c r="FG12" s="7">
        <f t="shared" si="7"/>
        <v>1</v>
      </c>
      <c r="FH12" s="7">
        <f t="shared" si="7"/>
        <v>1</v>
      </c>
      <c r="FI12" s="7">
        <f t="shared" si="7"/>
        <v>1</v>
      </c>
      <c r="FJ12" s="7">
        <f t="shared" si="7"/>
        <v>1</v>
      </c>
      <c r="FK12" s="7">
        <f t="shared" si="7"/>
        <v>1</v>
      </c>
      <c r="FL12" s="7">
        <f t="shared" si="7"/>
        <v>1</v>
      </c>
      <c r="FM12" s="7">
        <f t="shared" si="7"/>
        <v>1</v>
      </c>
      <c r="FN12" s="7">
        <f t="shared" si="7"/>
        <v>1</v>
      </c>
      <c r="FO12" s="7">
        <f t="shared" si="7"/>
        <v>1</v>
      </c>
      <c r="FP12" s="7">
        <f t="shared" si="7"/>
        <v>1</v>
      </c>
      <c r="FQ12" s="7">
        <f t="shared" si="7"/>
        <v>1</v>
      </c>
      <c r="FR12" s="7">
        <f t="shared" si="7"/>
        <v>1</v>
      </c>
      <c r="FS12" s="7">
        <f t="shared" si="7"/>
        <v>1</v>
      </c>
      <c r="FT12" s="7">
        <f t="shared" si="7"/>
        <v>1</v>
      </c>
      <c r="FU12" s="7">
        <f t="shared" si="7"/>
        <v>1</v>
      </c>
      <c r="FV12" s="7">
        <f t="shared" si="7"/>
        <v>1</v>
      </c>
      <c r="FW12" s="7">
        <f t="shared" si="7"/>
        <v>1</v>
      </c>
      <c r="FX12" s="7">
        <f t="shared" si="7"/>
        <v>1</v>
      </c>
      <c r="FY12" s="7">
        <f t="shared" si="7"/>
        <v>1</v>
      </c>
      <c r="FZ12" s="7">
        <f t="shared" si="7"/>
        <v>1</v>
      </c>
      <c r="GA12" s="7">
        <f t="shared" si="7"/>
        <v>1</v>
      </c>
      <c r="GB12" s="7">
        <f t="shared" si="7"/>
        <v>1</v>
      </c>
      <c r="GC12" s="7">
        <f t="shared" si="7"/>
        <v>1</v>
      </c>
      <c r="GD12" s="7">
        <f t="shared" si="7"/>
        <v>1</v>
      </c>
      <c r="GE12" s="7">
        <f t="shared" si="7"/>
        <v>1</v>
      </c>
      <c r="GF12" s="7">
        <f t="shared" si="7"/>
        <v>1</v>
      </c>
      <c r="GG12" s="7">
        <f t="shared" si="7"/>
        <v>1</v>
      </c>
      <c r="GH12" s="7">
        <f t="shared" si="7"/>
        <v>1</v>
      </c>
      <c r="GI12" s="7">
        <f t="shared" si="7"/>
        <v>1</v>
      </c>
      <c r="GJ12" s="7">
        <f t="shared" si="7"/>
        <v>1</v>
      </c>
      <c r="GK12" s="7">
        <f t="shared" si="7"/>
        <v>1</v>
      </c>
      <c r="GL12" s="7">
        <f t="shared" si="7"/>
        <v>1</v>
      </c>
      <c r="GM12" s="7">
        <f t="shared" si="7"/>
        <v>1</v>
      </c>
      <c r="GN12" s="7">
        <f t="shared" si="7"/>
        <v>1</v>
      </c>
      <c r="GO12" s="7">
        <f t="shared" si="7"/>
        <v>1</v>
      </c>
      <c r="GP12" s="7">
        <f t="shared" si="7"/>
        <v>1</v>
      </c>
      <c r="GQ12" s="7">
        <f t="shared" si="7"/>
        <v>1</v>
      </c>
      <c r="GR12" s="7">
        <f t="shared" si="7"/>
        <v>1</v>
      </c>
      <c r="GS12" s="7">
        <f t="shared" si="7"/>
        <v>1</v>
      </c>
      <c r="GT12" s="7">
        <f t="shared" si="7"/>
        <v>1</v>
      </c>
      <c r="GU12" s="7">
        <f t="shared" si="7"/>
        <v>1</v>
      </c>
      <c r="GV12" s="7">
        <f t="shared" si="7"/>
        <v>1</v>
      </c>
      <c r="GW12" s="7">
        <f t="shared" si="7"/>
        <v>1</v>
      </c>
      <c r="GX12" s="7">
        <f t="shared" si="7"/>
        <v>1</v>
      </c>
      <c r="GY12" s="7">
        <f t="shared" si="7"/>
        <v>1</v>
      </c>
      <c r="GZ12" s="7">
        <f t="shared" si="7"/>
        <v>1</v>
      </c>
      <c r="HA12" s="7">
        <f t="shared" si="7"/>
        <v>1</v>
      </c>
      <c r="HB12" s="7">
        <f t="shared" si="7"/>
        <v>1</v>
      </c>
      <c r="HC12" s="7">
        <f t="shared" si="7"/>
        <v>1</v>
      </c>
      <c r="HD12" s="7">
        <f t="shared" si="7"/>
        <v>1</v>
      </c>
      <c r="HE12" s="6">
        <f t="shared" si="7"/>
        <v>1</v>
      </c>
      <c r="HF12" s="28">
        <f t="shared" si="3"/>
        <v>1</v>
      </c>
    </row>
    <row r="13" spans="1:214">
      <c r="A13" s="17" t="s">
        <v>134</v>
      </c>
      <c r="B13" s="21" t="s">
        <v>5</v>
      </c>
      <c r="C13" s="8">
        <f t="shared" si="4"/>
        <v>1.0487898578563195</v>
      </c>
      <c r="D13" s="7">
        <f t="shared" si="4"/>
        <v>1.0724637681159421</v>
      </c>
      <c r="E13" s="7">
        <f t="shared" si="4"/>
        <v>1.0528391167192428</v>
      </c>
      <c r="F13" s="7">
        <f t="shared" si="4"/>
        <v>1.0546378653113087</v>
      </c>
      <c r="G13" s="7">
        <f t="shared" si="4"/>
        <v>1.0615711252653928</v>
      </c>
      <c r="H13" s="7">
        <f t="shared" si="4"/>
        <v>1.0641567422205147</v>
      </c>
      <c r="I13" s="7">
        <f t="shared" si="4"/>
        <v>1.0786802030456852</v>
      </c>
      <c r="J13" s="7">
        <f t="shared" si="4"/>
        <v>1.0319599537928379</v>
      </c>
      <c r="K13" s="7">
        <f t="shared" si="4"/>
        <v>1.0135970333745365</v>
      </c>
      <c r="L13" s="7">
        <f t="shared" si="4"/>
        <v>1.0065727699530516</v>
      </c>
      <c r="M13" s="7">
        <f t="shared" si="4"/>
        <v>1.0582995951417005</v>
      </c>
      <c r="N13" s="7">
        <f t="shared" si="4"/>
        <v>1.0402439024390244</v>
      </c>
      <c r="O13" s="7">
        <f t="shared" si="4"/>
        <v>1.015126050420168</v>
      </c>
      <c r="P13" s="7">
        <f t="shared" si="4"/>
        <v>0.97820512820512828</v>
      </c>
      <c r="Q13" s="7" t="str">
        <f t="shared" si="4"/>
        <v/>
      </c>
      <c r="R13" s="7" t="str">
        <f t="shared" si="4"/>
        <v/>
      </c>
      <c r="S13" s="7" t="str">
        <f t="shared" si="4"/>
        <v/>
      </c>
      <c r="T13" s="7">
        <f t="shared" si="4"/>
        <v>1.0367762128325508</v>
      </c>
      <c r="U13" s="7">
        <f t="shared" si="4"/>
        <v>1.0379746835443038</v>
      </c>
      <c r="V13" s="7">
        <f t="shared" si="4"/>
        <v>1</v>
      </c>
      <c r="W13" s="7">
        <f t="shared" si="4"/>
        <v>1.0350194552529184</v>
      </c>
      <c r="X13" s="7">
        <f t="shared" si="4"/>
        <v>0.95735027223230496</v>
      </c>
      <c r="Y13" s="7">
        <f t="shared" si="4"/>
        <v>1.0687804878048781</v>
      </c>
      <c r="Z13" s="7">
        <f t="shared" si="4"/>
        <v>1.0110204081632652</v>
      </c>
      <c r="AA13" s="7">
        <f t="shared" si="4"/>
        <v>1.0582222222222222</v>
      </c>
      <c r="AB13" s="7">
        <f t="shared" si="4"/>
        <v>1.0471657291215923</v>
      </c>
      <c r="AC13" s="7">
        <f t="shared" si="4"/>
        <v>1.0427698574338087</v>
      </c>
      <c r="AD13" s="7">
        <f t="shared" si="4"/>
        <v>1.0320134793597304</v>
      </c>
      <c r="AE13" s="7">
        <f t="shared" si="4"/>
        <v>0.98141263940520451</v>
      </c>
      <c r="AF13" s="7">
        <f t="shared" si="4"/>
        <v>1.028688524590164</v>
      </c>
      <c r="AG13" s="7">
        <f t="shared" si="4"/>
        <v>1.0170212765957447</v>
      </c>
      <c r="AH13" s="7">
        <f t="shared" si="4"/>
        <v>1.0077519379844961</v>
      </c>
      <c r="AI13" s="7">
        <f t="shared" si="4"/>
        <v>0.98214285714285721</v>
      </c>
      <c r="AJ13" s="7">
        <f t="shared" si="4"/>
        <v>1.0234375</v>
      </c>
      <c r="AK13" s="7">
        <f t="shared" si="4"/>
        <v>1.0147058823529413</v>
      </c>
      <c r="AL13" s="7">
        <f t="shared" si="4"/>
        <v>1.0194552529182879</v>
      </c>
      <c r="AM13" s="7">
        <f t="shared" si="4"/>
        <v>1.0125523012552302</v>
      </c>
      <c r="AN13" s="7">
        <f t="shared" si="4"/>
        <v>0.83265306122448979</v>
      </c>
      <c r="AO13" s="7">
        <f t="shared" si="4"/>
        <v>0.9837398373983739</v>
      </c>
      <c r="AP13" s="7">
        <f t="shared" si="4"/>
        <v>1</v>
      </c>
      <c r="AQ13" s="7" t="str">
        <f t="shared" si="4"/>
        <v/>
      </c>
      <c r="AR13" s="7" t="str">
        <f t="shared" si="4"/>
        <v/>
      </c>
      <c r="AS13" s="7" t="str">
        <f t="shared" si="4"/>
        <v/>
      </c>
      <c r="AT13" s="7" t="str">
        <f t="shared" si="4"/>
        <v/>
      </c>
      <c r="AU13" s="7" t="str">
        <f t="shared" si="4"/>
        <v/>
      </c>
      <c r="AV13" s="7" t="str">
        <f t="shared" si="4"/>
        <v/>
      </c>
      <c r="AW13" s="7" t="str">
        <f t="shared" si="4"/>
        <v/>
      </c>
      <c r="AX13" s="7" t="str">
        <f t="shared" si="4"/>
        <v/>
      </c>
      <c r="AY13" s="7" t="str">
        <f t="shared" si="4"/>
        <v/>
      </c>
      <c r="AZ13" s="7" t="str">
        <f t="shared" si="4"/>
        <v/>
      </c>
      <c r="BA13" s="7" t="str">
        <f t="shared" si="4"/>
        <v/>
      </c>
      <c r="BB13" s="6" t="str">
        <f t="shared" si="4"/>
        <v/>
      </c>
      <c r="BC13" s="28">
        <f t="shared" si="0"/>
        <v>1.0218323510998979</v>
      </c>
      <c r="BD13" s="8">
        <f t="shared" si="5"/>
        <v>0.90337784760408479</v>
      </c>
      <c r="BE13" s="7">
        <f t="shared" si="5"/>
        <v>0.92236467236467234</v>
      </c>
      <c r="BF13" s="7">
        <f t="shared" si="5"/>
        <v>0.91265597147950095</v>
      </c>
      <c r="BG13" s="7">
        <f t="shared" si="5"/>
        <v>0.89504770558836888</v>
      </c>
      <c r="BH13" s="7">
        <f t="shared" si="5"/>
        <v>0.84759251890171117</v>
      </c>
      <c r="BI13" s="7">
        <f t="shared" si="5"/>
        <v>0.87116564417177922</v>
      </c>
      <c r="BJ13" s="7">
        <f t="shared" si="5"/>
        <v>0.79116465863453822</v>
      </c>
      <c r="BK13" s="7">
        <f t="shared" si="5"/>
        <v>0.83303151032234701</v>
      </c>
      <c r="BL13" s="7">
        <f t="shared" si="5"/>
        <v>0.89754445385266712</v>
      </c>
      <c r="BM13" s="7">
        <f t="shared" si="5"/>
        <v>0.88913043478260867</v>
      </c>
      <c r="BN13" s="7">
        <f t="shared" si="5"/>
        <v>0.84250000000000003</v>
      </c>
      <c r="BO13" s="7">
        <f t="shared" si="5"/>
        <v>0.81450980392156858</v>
      </c>
      <c r="BP13" s="7">
        <f t="shared" si="5"/>
        <v>0.79076923076923067</v>
      </c>
      <c r="BQ13" s="7">
        <f t="shared" si="5"/>
        <v>0.8872340425531916</v>
      </c>
      <c r="BR13" s="7" t="str">
        <f t="shared" si="5"/>
        <v/>
      </c>
      <c r="BS13" s="7">
        <f t="shared" si="5"/>
        <v>0.79555379118697889</v>
      </c>
      <c r="BT13" s="7">
        <f t="shared" si="5"/>
        <v>0.90499590499590499</v>
      </c>
      <c r="BU13" s="7">
        <f t="shared" si="5"/>
        <v>0.89583333333333337</v>
      </c>
      <c r="BV13" s="7">
        <f t="shared" si="5"/>
        <v>0.75862068965517249</v>
      </c>
      <c r="BW13" s="7">
        <f t="shared" si="5"/>
        <v>0.8029480217222652</v>
      </c>
      <c r="BX13" s="7">
        <f t="shared" si="5"/>
        <v>0.85023923444976079</v>
      </c>
      <c r="BY13" s="7">
        <f t="shared" si="5"/>
        <v>0.80558139534883721</v>
      </c>
      <c r="BZ13" s="7">
        <f t="shared" si="5"/>
        <v>0.82244897959183672</v>
      </c>
      <c r="CA13" s="7">
        <f t="shared" si="5"/>
        <v>0.75566750629722923</v>
      </c>
      <c r="CB13" s="7">
        <f t="shared" si="5"/>
        <v>0.84989429175475695</v>
      </c>
      <c r="CC13" s="7">
        <f t="shared" si="5"/>
        <v>0.84687767322497864</v>
      </c>
      <c r="CD13" s="7">
        <f t="shared" si="5"/>
        <v>0.89925373134328357</v>
      </c>
      <c r="CE13" s="7">
        <f t="shared" si="5"/>
        <v>0.91031390134529144</v>
      </c>
      <c r="CF13" s="7">
        <f t="shared" si="5"/>
        <v>0.86434108527131781</v>
      </c>
      <c r="CG13" s="7">
        <f t="shared" si="5"/>
        <v>0.8175895765472313</v>
      </c>
      <c r="CH13" s="7">
        <f t="shared" si="5"/>
        <v>0.92511013215859039</v>
      </c>
      <c r="CI13" s="7">
        <f t="shared" si="5"/>
        <v>0.87551867219917012</v>
      </c>
      <c r="CJ13" s="7">
        <f t="shared" si="5"/>
        <v>0.80478087649402386</v>
      </c>
      <c r="CK13" s="7">
        <f t="shared" si="5"/>
        <v>0.74561403508771928</v>
      </c>
      <c r="CL13" s="7">
        <f t="shared" si="5"/>
        <v>0.84386617100371752</v>
      </c>
      <c r="CM13" s="7">
        <f t="shared" si="5"/>
        <v>0.85714285714285721</v>
      </c>
      <c r="CN13" s="7">
        <f t="shared" si="5"/>
        <v>0.89629629629629626</v>
      </c>
      <c r="CO13" s="7">
        <f t="shared" si="5"/>
        <v>0.84210526315789469</v>
      </c>
      <c r="CP13" s="7">
        <f t="shared" si="5"/>
        <v>0.77446808510638299</v>
      </c>
      <c r="CQ13" s="7">
        <f t="shared" si="5"/>
        <v>1.0045662100456623</v>
      </c>
      <c r="CR13" s="7">
        <f t="shared" si="5"/>
        <v>0.90612244897959182</v>
      </c>
      <c r="CS13" s="7">
        <f t="shared" si="5"/>
        <v>0.84337349397590367</v>
      </c>
      <c r="CT13" s="7" t="str">
        <f t="shared" si="5"/>
        <v/>
      </c>
      <c r="CU13" s="7" t="str">
        <f t="shared" si="5"/>
        <v/>
      </c>
      <c r="CV13" s="7" t="str">
        <f t="shared" si="5"/>
        <v/>
      </c>
      <c r="CW13" s="7" t="str">
        <f t="shared" si="5"/>
        <v/>
      </c>
      <c r="CX13" s="7" t="str">
        <f t="shared" si="5"/>
        <v/>
      </c>
      <c r="CY13" s="7" t="str">
        <f t="shared" si="5"/>
        <v/>
      </c>
      <c r="CZ13" s="7" t="str">
        <f t="shared" si="5"/>
        <v/>
      </c>
      <c r="DA13" s="7" t="str">
        <f t="shared" si="5"/>
        <v/>
      </c>
      <c r="DB13" s="7" t="str">
        <f t="shared" si="5"/>
        <v/>
      </c>
      <c r="DC13" s="6" t="str">
        <f t="shared" si="5"/>
        <v/>
      </c>
      <c r="DD13" s="28">
        <f t="shared" si="1"/>
        <v>0.85359054030883552</v>
      </c>
      <c r="DE13" s="8">
        <f t="shared" si="6"/>
        <v>1.0521188504627375</v>
      </c>
      <c r="DF13" s="7">
        <f t="shared" si="6"/>
        <v>1.0285714285714287</v>
      </c>
      <c r="DG13" s="7">
        <f t="shared" si="6"/>
        <v>1.0787011557512383</v>
      </c>
      <c r="DH13" s="7">
        <f t="shared" si="6"/>
        <v>0.99515868746637981</v>
      </c>
      <c r="DI13" s="7">
        <f t="shared" si="6"/>
        <v>1.0127253446447508</v>
      </c>
      <c r="DJ13" s="7">
        <f t="shared" si="6"/>
        <v>1.062367864693446</v>
      </c>
      <c r="DK13" s="7">
        <f t="shared" si="6"/>
        <v>1.07981220657277</v>
      </c>
      <c r="DL13" s="7">
        <f t="shared" si="6"/>
        <v>1.1093406593406594</v>
      </c>
      <c r="DM13" s="7">
        <f t="shared" si="6"/>
        <v>1.0916201117318436</v>
      </c>
      <c r="DN13" s="7">
        <f t="shared" si="6"/>
        <v>1.0292929292929291</v>
      </c>
      <c r="DO13" s="7">
        <f t="shared" si="6"/>
        <v>1.0962566844919786</v>
      </c>
      <c r="DP13" s="7">
        <f t="shared" si="6"/>
        <v>1.106951871657754</v>
      </c>
      <c r="DQ13" s="7" t="str">
        <f t="shared" si="6"/>
        <v/>
      </c>
      <c r="DR13" s="7" t="str">
        <f t="shared" si="6"/>
        <v/>
      </c>
      <c r="DS13" s="7">
        <f t="shared" si="6"/>
        <v>1.075735648818138</v>
      </c>
      <c r="DT13" s="7">
        <f t="shared" si="6"/>
        <v>1.1432009626955475</v>
      </c>
      <c r="DU13" s="7">
        <f t="shared" si="6"/>
        <v>1.0517621145374449</v>
      </c>
      <c r="DV13" s="7">
        <f t="shared" si="6"/>
        <v>1.053763440860215</v>
      </c>
      <c r="DW13" s="7">
        <f t="shared" si="6"/>
        <v>1.0241545893719808</v>
      </c>
      <c r="DX13" s="7">
        <f t="shared" si="6"/>
        <v>1.0573308270676691</v>
      </c>
      <c r="DY13" s="7">
        <f t="shared" si="6"/>
        <v>1.0459183673469388</v>
      </c>
      <c r="DZ13" s="7">
        <f t="shared" si="6"/>
        <v>1.0920634920634922</v>
      </c>
      <c r="EA13" s="7">
        <f t="shared" si="6"/>
        <v>1.0692307692307692</v>
      </c>
      <c r="EB13" s="7">
        <f t="shared" si="6"/>
        <v>1.0202185792349727</v>
      </c>
      <c r="EC13" s="7">
        <f t="shared" si="6"/>
        <v>1.0433673469387754</v>
      </c>
      <c r="ED13" s="7">
        <f t="shared" si="6"/>
        <v>1.0487179487179488</v>
      </c>
      <c r="EE13" s="7">
        <f t="shared" si="6"/>
        <v>1.1048387096774193</v>
      </c>
      <c r="EF13" s="7">
        <f t="shared" si="6"/>
        <v>1.0758426966292134</v>
      </c>
      <c r="EG13" s="7">
        <f t="shared" si="6"/>
        <v>1.0054054054054056</v>
      </c>
      <c r="EH13" s="7">
        <f t="shared" si="6"/>
        <v>1.0273224043715847</v>
      </c>
      <c r="EI13" s="7">
        <f t="shared" si="6"/>
        <v>1.0641711229946524</v>
      </c>
      <c r="EJ13" s="7">
        <f t="shared" si="6"/>
        <v>1.03125</v>
      </c>
      <c r="EK13" s="7">
        <f t="shared" si="6"/>
        <v>1.0679611650485437</v>
      </c>
      <c r="EL13" s="7">
        <f t="shared" si="6"/>
        <v>1.0410256410256411</v>
      </c>
      <c r="EM13" s="7">
        <f t="shared" si="6"/>
        <v>1.0828729281767955</v>
      </c>
      <c r="EN13" s="7">
        <f t="shared" si="6"/>
        <v>1.1105527638190957</v>
      </c>
      <c r="EO13" s="7">
        <f t="shared" si="6"/>
        <v>1.0283018867924529</v>
      </c>
      <c r="EP13" s="7">
        <f t="shared" si="6"/>
        <v>1.0511363636363635</v>
      </c>
      <c r="EQ13" s="7">
        <f t="shared" si="6"/>
        <v>1.029126213592233</v>
      </c>
      <c r="ER13" s="7">
        <f t="shared" si="6"/>
        <v>1.035175879396985</v>
      </c>
      <c r="ES13" s="7">
        <f t="shared" si="6"/>
        <v>0.87684729064039413</v>
      </c>
      <c r="ET13" s="7" t="str">
        <f t="shared" si="6"/>
        <v/>
      </c>
      <c r="EU13" s="7" t="str">
        <f t="shared" si="6"/>
        <v/>
      </c>
      <c r="EV13" s="7" t="str">
        <f t="shared" si="6"/>
        <v/>
      </c>
      <c r="EW13" s="7" t="str">
        <f t="shared" si="6"/>
        <v/>
      </c>
      <c r="EX13" s="7" t="str">
        <f t="shared" si="6"/>
        <v/>
      </c>
      <c r="EY13" s="7" t="str">
        <f t="shared" si="6"/>
        <v/>
      </c>
      <c r="EZ13" s="7" t="str">
        <f t="shared" si="6"/>
        <v/>
      </c>
      <c r="FA13" s="7" t="str">
        <f t="shared" si="6"/>
        <v/>
      </c>
      <c r="FB13" s="7" t="str">
        <f t="shared" si="6"/>
        <v/>
      </c>
      <c r="FC13" s="7" t="str">
        <f t="shared" si="6"/>
        <v/>
      </c>
      <c r="FD13" s="6" t="str">
        <f t="shared" si="6"/>
        <v/>
      </c>
      <c r="FE13" s="28">
        <f t="shared" si="2"/>
        <v>1.0538515987889385</v>
      </c>
      <c r="FF13" s="8">
        <f t="shared" si="7"/>
        <v>0.94784353059177517</v>
      </c>
      <c r="FG13" s="7">
        <f t="shared" si="7"/>
        <v>1.0213032581453634</v>
      </c>
      <c r="FH13" s="7">
        <f t="shared" si="7"/>
        <v>1.1041666666666667</v>
      </c>
      <c r="FI13" s="7">
        <f t="shared" si="7"/>
        <v>1.1609646662927651</v>
      </c>
      <c r="FJ13" s="7">
        <f t="shared" si="7"/>
        <v>1.1311198649409118</v>
      </c>
      <c r="FK13" s="7">
        <f t="shared" si="7"/>
        <v>0.91012514220705354</v>
      </c>
      <c r="FL13" s="7">
        <f t="shared" si="7"/>
        <v>0.88427947598253265</v>
      </c>
      <c r="FM13" s="7">
        <f t="shared" si="7"/>
        <v>0.9177927927927928</v>
      </c>
      <c r="FN13" s="7">
        <f t="shared" si="7"/>
        <v>0.88031914893617025</v>
      </c>
      <c r="FO13" s="7">
        <f t="shared" si="7"/>
        <v>0.90160427807486632</v>
      </c>
      <c r="FP13" s="7">
        <f t="shared" si="7"/>
        <v>0.8888297872340426</v>
      </c>
      <c r="FQ13" s="7">
        <f t="shared" si="7"/>
        <v>0.88144329896907225</v>
      </c>
      <c r="FR13" s="7">
        <f t="shared" si="7"/>
        <v>0.89947916666666672</v>
      </c>
      <c r="FS13" s="7" t="str">
        <f t="shared" si="7"/>
        <v/>
      </c>
      <c r="FT13" s="7" t="str">
        <f t="shared" si="7"/>
        <v/>
      </c>
      <c r="FU13" s="7" t="str">
        <f t="shared" si="7"/>
        <v/>
      </c>
      <c r="FV13" s="7" t="str">
        <f t="shared" si="7"/>
        <v/>
      </c>
      <c r="FW13" s="7">
        <f t="shared" si="7"/>
        <v>0.79174664107485604</v>
      </c>
      <c r="FX13" s="7">
        <f t="shared" si="7"/>
        <v>0.82389289392378984</v>
      </c>
      <c r="FY13" s="7">
        <f t="shared" si="7"/>
        <v>0.77936333699231619</v>
      </c>
      <c r="FZ13" s="7">
        <f t="shared" si="7"/>
        <v>0.88235294117647067</v>
      </c>
      <c r="GA13" s="7">
        <f t="shared" si="7"/>
        <v>0.86910994764397909</v>
      </c>
      <c r="GB13" s="7">
        <f t="shared" si="7"/>
        <v>0.88038277511961727</v>
      </c>
      <c r="GC13" s="7">
        <f t="shared" si="7"/>
        <v>0.81300813008130079</v>
      </c>
      <c r="GD13" s="7">
        <f t="shared" si="7"/>
        <v>0.88883248730964481</v>
      </c>
      <c r="GE13" s="7">
        <f t="shared" si="7"/>
        <v>0.86732673267326732</v>
      </c>
      <c r="GF13" s="7">
        <f t="shared" si="7"/>
        <v>0.88450000000000006</v>
      </c>
      <c r="GG13" s="7">
        <f t="shared" si="7"/>
        <v>0.88021390374331554</v>
      </c>
      <c r="GH13" s="7">
        <f t="shared" si="7"/>
        <v>0.8911458333333333</v>
      </c>
      <c r="GI13" s="7">
        <f t="shared" si="7"/>
        <v>0.86129032258064508</v>
      </c>
      <c r="GJ13" s="7">
        <f t="shared" si="7"/>
        <v>0.87643979057591603</v>
      </c>
      <c r="GK13" s="7">
        <f t="shared" si="7"/>
        <v>0.8643617021276595</v>
      </c>
      <c r="GL13" s="7">
        <f t="shared" si="7"/>
        <v>0.92746113989637291</v>
      </c>
      <c r="GM13" s="7">
        <f t="shared" si="7"/>
        <v>0.93442622950819676</v>
      </c>
      <c r="GN13" s="7">
        <f t="shared" si="7"/>
        <v>0.94179894179894186</v>
      </c>
      <c r="GO13" s="7">
        <f t="shared" si="7"/>
        <v>0.90721649484536093</v>
      </c>
      <c r="GP13" s="7">
        <f t="shared" si="7"/>
        <v>0.8894472361809046</v>
      </c>
      <c r="GQ13" s="7">
        <f t="shared" si="7"/>
        <v>0.87564766839378227</v>
      </c>
      <c r="GR13" s="7">
        <f t="shared" si="7"/>
        <v>0.90547263681592027</v>
      </c>
      <c r="GS13" s="7">
        <f t="shared" si="7"/>
        <v>0.87005649717514133</v>
      </c>
      <c r="GT13" s="7">
        <f t="shared" si="7"/>
        <v>0.8564593301435407</v>
      </c>
      <c r="GU13" s="7">
        <f t="shared" si="7"/>
        <v>0.89952153110047861</v>
      </c>
      <c r="GV13" s="7">
        <f t="shared" si="7"/>
        <v>0.92964824120603018</v>
      </c>
      <c r="GW13" s="7">
        <f t="shared" si="7"/>
        <v>0.95530726256983256</v>
      </c>
      <c r="GX13" s="7">
        <f t="shared" si="7"/>
        <v>0.92857142857142849</v>
      </c>
      <c r="GY13" s="7">
        <f t="shared" si="7"/>
        <v>0.9027027027027027</v>
      </c>
      <c r="GZ13" s="7">
        <f t="shared" si="7"/>
        <v>0.84455958549222798</v>
      </c>
      <c r="HA13" s="7">
        <f t="shared" si="7"/>
        <v>0.97206703910614523</v>
      </c>
      <c r="HB13" s="7">
        <f t="shared" si="7"/>
        <v>1.089887640449438</v>
      </c>
      <c r="HC13" s="7">
        <f t="shared" si="7"/>
        <v>0.98882681564245811</v>
      </c>
      <c r="HD13" s="7" t="str">
        <f t="shared" si="7"/>
        <v/>
      </c>
      <c r="HE13" s="6" t="str">
        <f t="shared" si="7"/>
        <v/>
      </c>
      <c r="HF13" s="28">
        <f t="shared" si="3"/>
        <v>0.91309384646642822</v>
      </c>
    </row>
    <row r="14" spans="1:214">
      <c r="A14" s="17" t="s">
        <v>134</v>
      </c>
      <c r="B14" s="21" t="s">
        <v>4</v>
      </c>
      <c r="C14" s="8">
        <f t="shared" si="4"/>
        <v>1.0929696504033806</v>
      </c>
      <c r="D14" s="7">
        <f t="shared" si="4"/>
        <v>1.2</v>
      </c>
      <c r="E14" s="7">
        <f t="shared" si="4"/>
        <v>1.0354889589905363</v>
      </c>
      <c r="F14" s="7">
        <f t="shared" si="4"/>
        <v>1.0643795002117746</v>
      </c>
      <c r="G14" s="7">
        <f t="shared" si="4"/>
        <v>1.1087048832271762</v>
      </c>
      <c r="H14" s="7">
        <f t="shared" si="4"/>
        <v>1.0991164041490586</v>
      </c>
      <c r="I14" s="7">
        <f t="shared" si="4"/>
        <v>1.1023688663282571</v>
      </c>
      <c r="J14" s="7">
        <f t="shared" si="4"/>
        <v>1.0442818636888718</v>
      </c>
      <c r="K14" s="7">
        <f t="shared" si="4"/>
        <v>1.069221260815822</v>
      </c>
      <c r="L14" s="7">
        <f t="shared" si="4"/>
        <v>1.0338028169014084</v>
      </c>
      <c r="M14" s="7">
        <f t="shared" si="4"/>
        <v>1.059514170040486</v>
      </c>
      <c r="N14" s="7">
        <f t="shared" si="4"/>
        <v>1.1227642276422765</v>
      </c>
      <c r="O14" s="7">
        <f t="shared" si="4"/>
        <v>1.0348739495798318</v>
      </c>
      <c r="P14" s="7">
        <f t="shared" si="4"/>
        <v>1.0230769230769232</v>
      </c>
      <c r="Q14" s="7">
        <f t="shared" si="4"/>
        <v>1.0376518218623483</v>
      </c>
      <c r="R14" s="7">
        <f t="shared" si="4"/>
        <v>1.038022813688213</v>
      </c>
      <c r="S14" s="7">
        <f t="shared" si="4"/>
        <v>1.0925438596491228</v>
      </c>
      <c r="T14" s="7">
        <f t="shared" si="4"/>
        <v>1.1189358372456966</v>
      </c>
      <c r="U14" s="7">
        <f t="shared" si="4"/>
        <v>1.0421940928270041</v>
      </c>
      <c r="V14" s="7">
        <f t="shared" si="4"/>
        <v>1.0476190476190477</v>
      </c>
      <c r="W14" s="7">
        <f t="shared" si="4"/>
        <v>1.038910505836576</v>
      </c>
      <c r="X14" s="7">
        <f t="shared" si="4"/>
        <v>1.0798548094373865</v>
      </c>
      <c r="Y14" s="7">
        <f t="shared" si="4"/>
        <v>1.0507317073170732</v>
      </c>
      <c r="Z14" s="7">
        <f t="shared" si="4"/>
        <v>0.94612244897959186</v>
      </c>
      <c r="AA14" s="7">
        <f t="shared" si="4"/>
        <v>0.8773333333333333</v>
      </c>
      <c r="AB14" s="7">
        <f t="shared" si="4"/>
        <v>1.0038944180008653</v>
      </c>
      <c r="AC14" s="7">
        <f t="shared" si="4"/>
        <v>0.98167006109979638</v>
      </c>
      <c r="AD14" s="7">
        <f t="shared" si="4"/>
        <v>0.97304128053917449</v>
      </c>
      <c r="AE14" s="7">
        <f t="shared" si="4"/>
        <v>1.0223048327137547</v>
      </c>
      <c r="AF14" s="7">
        <f t="shared" si="4"/>
        <v>1.069672131147541</v>
      </c>
      <c r="AG14" s="7">
        <f t="shared" si="4"/>
        <v>1.0340425531914894</v>
      </c>
      <c r="AH14" s="7">
        <f t="shared" si="4"/>
        <v>1.0116279069767442</v>
      </c>
      <c r="AI14" s="7">
        <f t="shared" si="4"/>
        <v>1.0267857142857144</v>
      </c>
      <c r="AJ14" s="7">
        <f t="shared" si="4"/>
        <v>1.0078125</v>
      </c>
      <c r="AK14" s="7">
        <f t="shared" si="4"/>
        <v>1.0477941176470589</v>
      </c>
      <c r="AL14" s="7">
        <f t="shared" si="4"/>
        <v>1.038910505836576</v>
      </c>
      <c r="AM14" s="7">
        <f t="shared" si="4"/>
        <v>1.0251046025104602</v>
      </c>
      <c r="AN14" s="7">
        <f t="shared" si="4"/>
        <v>0.7795918367346939</v>
      </c>
      <c r="AO14" s="7">
        <f t="shared" si="4"/>
        <v>0.99593495934959342</v>
      </c>
      <c r="AP14" s="7">
        <f t="shared" si="4"/>
        <v>1.0808510638297872</v>
      </c>
      <c r="AQ14" s="7">
        <f t="shared" si="4"/>
        <v>1.0645297342893294</v>
      </c>
      <c r="AR14" s="7">
        <f t="shared" si="4"/>
        <v>1.0818661971830985</v>
      </c>
      <c r="AS14" s="7" t="str">
        <f t="shared" si="4"/>
        <v/>
      </c>
      <c r="AT14" s="7" t="str">
        <f t="shared" si="4"/>
        <v/>
      </c>
      <c r="AU14" s="7" t="str">
        <f t="shared" si="4"/>
        <v/>
      </c>
      <c r="AV14" s="7" t="str">
        <f t="shared" si="4"/>
        <v/>
      </c>
      <c r="AW14" s="7" t="str">
        <f t="shared" si="4"/>
        <v/>
      </c>
      <c r="AX14" s="7" t="str">
        <f t="shared" si="4"/>
        <v/>
      </c>
      <c r="AY14" s="7" t="str">
        <f t="shared" si="4"/>
        <v/>
      </c>
      <c r="AZ14" s="7" t="str">
        <f t="shared" si="4"/>
        <v/>
      </c>
      <c r="BA14" s="7" t="str">
        <f t="shared" si="4"/>
        <v/>
      </c>
      <c r="BB14" s="6" t="str">
        <f t="shared" si="4"/>
        <v/>
      </c>
      <c r="BC14" s="28">
        <f t="shared" si="0"/>
        <v>1.0406170992425443</v>
      </c>
      <c r="BD14" s="8">
        <f t="shared" si="5"/>
        <v>0.81932443047918302</v>
      </c>
      <c r="BE14" s="7">
        <f t="shared" si="5"/>
        <v>0.72507122507122512</v>
      </c>
      <c r="BF14" s="7">
        <f t="shared" si="5"/>
        <v>0.72549019607843146</v>
      </c>
      <c r="BG14" s="7">
        <f t="shared" si="5"/>
        <v>0.8682417083144025</v>
      </c>
      <c r="BH14" s="7">
        <f t="shared" si="5"/>
        <v>0.53362514922403503</v>
      </c>
      <c r="BI14" s="7">
        <f t="shared" si="5"/>
        <v>0.85112474437627805</v>
      </c>
      <c r="BJ14" s="7">
        <f t="shared" si="5"/>
        <v>0.74297188755020083</v>
      </c>
      <c r="BK14" s="7">
        <f t="shared" si="5"/>
        <v>0.72546178920680915</v>
      </c>
      <c r="BL14" s="7">
        <f t="shared" si="5"/>
        <v>0.82726502963590176</v>
      </c>
      <c r="BM14" s="7">
        <f t="shared" si="5"/>
        <v>0.80652173913043479</v>
      </c>
      <c r="BN14" s="7">
        <f t="shared" si="5"/>
        <v>0.82899999999999996</v>
      </c>
      <c r="BO14" s="7">
        <f t="shared" si="5"/>
        <v>0.74117647058823521</v>
      </c>
      <c r="BP14" s="7">
        <f t="shared" si="5"/>
        <v>0.7153846153846154</v>
      </c>
      <c r="BQ14" s="7">
        <f t="shared" si="5"/>
        <v>0.7842553191489362</v>
      </c>
      <c r="BR14" s="7">
        <f t="shared" si="5"/>
        <v>0.71714285714285719</v>
      </c>
      <c r="BS14" s="7">
        <f t="shared" si="5"/>
        <v>0.71456927352123856</v>
      </c>
      <c r="BT14" s="7">
        <f t="shared" si="5"/>
        <v>0.81490581490581482</v>
      </c>
      <c r="BU14" s="7">
        <f t="shared" si="5"/>
        <v>0.84166666666666667</v>
      </c>
      <c r="BV14" s="7">
        <f t="shared" si="5"/>
        <v>0.71982758620689657</v>
      </c>
      <c r="BW14" s="7">
        <f t="shared" si="5"/>
        <v>0.74088440651667964</v>
      </c>
      <c r="BX14" s="7">
        <f t="shared" si="5"/>
        <v>0.86842105263157898</v>
      </c>
      <c r="BY14" s="7">
        <f t="shared" si="5"/>
        <v>0.88046511627906976</v>
      </c>
      <c r="BZ14" s="7">
        <f t="shared" si="5"/>
        <v>0.82448979591836735</v>
      </c>
      <c r="CA14" s="7">
        <f t="shared" si="5"/>
        <v>0.84382871536523929</v>
      </c>
      <c r="CB14" s="7">
        <f t="shared" si="5"/>
        <v>0.88372093023255816</v>
      </c>
      <c r="CC14" s="7">
        <f t="shared" si="5"/>
        <v>0.8768177929854577</v>
      </c>
      <c r="CD14" s="7">
        <f t="shared" si="5"/>
        <v>0.84701492537313428</v>
      </c>
      <c r="CE14" s="7">
        <f t="shared" si="5"/>
        <v>0.89237668161434969</v>
      </c>
      <c r="CF14" s="7">
        <f t="shared" si="5"/>
        <v>0.79069767441860461</v>
      </c>
      <c r="CG14" s="7">
        <f t="shared" si="5"/>
        <v>0.72964169381107491</v>
      </c>
      <c r="CH14" s="7">
        <f t="shared" si="5"/>
        <v>0.90748898678414103</v>
      </c>
      <c r="CI14" s="7">
        <f t="shared" si="5"/>
        <v>0.81742738589211605</v>
      </c>
      <c r="CJ14" s="7">
        <f t="shared" si="5"/>
        <v>0.75298804780876483</v>
      </c>
      <c r="CK14" s="7">
        <f t="shared" si="5"/>
        <v>0.79385964912280704</v>
      </c>
      <c r="CL14" s="7">
        <f t="shared" si="5"/>
        <v>0.79553903345724908</v>
      </c>
      <c r="CM14" s="7">
        <f t="shared" si="5"/>
        <v>0.78571428571428581</v>
      </c>
      <c r="CN14" s="7">
        <f t="shared" si="5"/>
        <v>0.85185185185185186</v>
      </c>
      <c r="CO14" s="7">
        <f t="shared" si="5"/>
        <v>0.77443609022556392</v>
      </c>
      <c r="CP14" s="7">
        <f t="shared" si="5"/>
        <v>0.76595744680851063</v>
      </c>
      <c r="CQ14" s="7">
        <f t="shared" si="5"/>
        <v>1.0319634703196348</v>
      </c>
      <c r="CR14" s="7">
        <f t="shared" si="5"/>
        <v>0.88979591836734695</v>
      </c>
      <c r="CS14" s="7">
        <f t="shared" si="5"/>
        <v>0.81526104417670686</v>
      </c>
      <c r="CT14" s="7">
        <f t="shared" si="5"/>
        <v>0.82298010556232237</v>
      </c>
      <c r="CU14" s="7">
        <f t="shared" si="5"/>
        <v>0.85792811839323468</v>
      </c>
      <c r="CV14" s="7" t="str">
        <f t="shared" si="5"/>
        <v/>
      </c>
      <c r="CW14" s="7" t="str">
        <f t="shared" si="5"/>
        <v/>
      </c>
      <c r="CX14" s="7" t="str">
        <f t="shared" si="5"/>
        <v/>
      </c>
      <c r="CY14" s="7" t="str">
        <f t="shared" si="5"/>
        <v/>
      </c>
      <c r="CZ14" s="7" t="str">
        <f t="shared" si="5"/>
        <v/>
      </c>
      <c r="DA14" s="7" t="str">
        <f t="shared" si="5"/>
        <v/>
      </c>
      <c r="DB14" s="7" t="str">
        <f t="shared" si="5"/>
        <v/>
      </c>
      <c r="DC14" s="6" t="str">
        <f t="shared" si="5"/>
        <v/>
      </c>
      <c r="DD14" s="28">
        <f t="shared" si="1"/>
        <v>0.80328583459688219</v>
      </c>
      <c r="DE14" s="8">
        <f t="shared" si="6"/>
        <v>1.1427179736970288</v>
      </c>
      <c r="DF14" s="7">
        <f t="shared" si="6"/>
        <v>1.0690909090909091</v>
      </c>
      <c r="DG14" s="7">
        <f t="shared" si="6"/>
        <v>1.1629058888277379</v>
      </c>
      <c r="DH14" s="7">
        <f t="shared" si="6"/>
        <v>1.099515868746638</v>
      </c>
      <c r="DI14" s="7">
        <f t="shared" si="6"/>
        <v>1.1108165429480381</v>
      </c>
      <c r="DJ14" s="7">
        <f t="shared" si="6"/>
        <v>1.1136363636363635</v>
      </c>
      <c r="DK14" s="7">
        <f t="shared" si="6"/>
        <v>1.1287726358148893</v>
      </c>
      <c r="DL14" s="7">
        <f t="shared" si="6"/>
        <v>1.1439560439560441</v>
      </c>
      <c r="DM14" s="7">
        <f t="shared" si="6"/>
        <v>1.1558659217877096</v>
      </c>
      <c r="DN14" s="7">
        <f t="shared" si="6"/>
        <v>1.0803030303030303</v>
      </c>
      <c r="DO14" s="7">
        <f t="shared" si="6"/>
        <v>1.1385026737967914</v>
      </c>
      <c r="DP14" s="7">
        <f t="shared" si="6"/>
        <v>1.1037433155080214</v>
      </c>
      <c r="DQ14" s="7">
        <f t="shared" si="6"/>
        <v>1.1231182795698924</v>
      </c>
      <c r="DR14" s="7">
        <f t="shared" si="6"/>
        <v>1.0894736842105264</v>
      </c>
      <c r="DS14" s="7">
        <f t="shared" si="6"/>
        <v>1.066087795465509</v>
      </c>
      <c r="DT14" s="7">
        <f t="shared" si="6"/>
        <v>1.1853188929001202</v>
      </c>
      <c r="DU14" s="7">
        <f t="shared" si="6"/>
        <v>1.0187224669603525</v>
      </c>
      <c r="DV14" s="7">
        <f t="shared" si="6"/>
        <v>1.0483870967741935</v>
      </c>
      <c r="DW14" s="7">
        <f t="shared" si="6"/>
        <v>1.038647342995169</v>
      </c>
      <c r="DX14" s="7">
        <f t="shared" si="6"/>
        <v>1.1372180451127818</v>
      </c>
      <c r="DY14" s="7">
        <f t="shared" si="6"/>
        <v>1.0280612244897958</v>
      </c>
      <c r="DZ14" s="7">
        <f t="shared" si="6"/>
        <v>1.0231746031746034</v>
      </c>
      <c r="EA14" s="7">
        <f t="shared" si="6"/>
        <v>0.99641025641025638</v>
      </c>
      <c r="EB14" s="7" t="str">
        <f t="shared" si="6"/>
        <v/>
      </c>
      <c r="EC14" s="7">
        <f t="shared" si="6"/>
        <v>0.96734693877551015</v>
      </c>
      <c r="ED14" s="7">
        <f t="shared" si="6"/>
        <v>1.0102564102564102</v>
      </c>
      <c r="EE14" s="7">
        <f t="shared" si="6"/>
        <v>1.0150537634408601</v>
      </c>
      <c r="EF14" s="7">
        <f t="shared" si="6"/>
        <v>1.04438202247191</v>
      </c>
      <c r="EG14" s="7">
        <f t="shared" si="6"/>
        <v>1.0540540540540539</v>
      </c>
      <c r="EH14" s="7">
        <f t="shared" si="6"/>
        <v>1.098360655737705</v>
      </c>
      <c r="EI14" s="7">
        <f t="shared" si="6"/>
        <v>1.0855614973262033</v>
      </c>
      <c r="EJ14" s="7">
        <f t="shared" si="6"/>
        <v>1.0520833333333333</v>
      </c>
      <c r="EK14" s="7">
        <f t="shared" si="6"/>
        <v>1.1359223300970873</v>
      </c>
      <c r="EL14" s="7">
        <f t="shared" si="6"/>
        <v>1.0769230769230769</v>
      </c>
      <c r="EM14" s="7">
        <f t="shared" si="6"/>
        <v>1.1436464088397789</v>
      </c>
      <c r="EN14" s="7">
        <f t="shared" si="6"/>
        <v>1.1105527638190957</v>
      </c>
      <c r="EO14" s="7">
        <f t="shared" si="6"/>
        <v>1.0754716981132075</v>
      </c>
      <c r="EP14" s="7">
        <f t="shared" si="6"/>
        <v>1.1193181818181817</v>
      </c>
      <c r="EQ14" s="7">
        <f t="shared" si="6"/>
        <v>1.0825242718446602</v>
      </c>
      <c r="ER14" s="7">
        <f t="shared" si="6"/>
        <v>1.0753768844221105</v>
      </c>
      <c r="ES14" s="7">
        <f t="shared" si="6"/>
        <v>0.90147783251231528</v>
      </c>
      <c r="ET14" s="7">
        <f t="shared" si="6"/>
        <v>1.0899784482758621</v>
      </c>
      <c r="EU14" s="7">
        <f t="shared" si="6"/>
        <v>1.11892208553017</v>
      </c>
      <c r="EV14" s="7" t="str">
        <f t="shared" si="6"/>
        <v/>
      </c>
      <c r="EW14" s="7" t="str">
        <f t="shared" si="6"/>
        <v/>
      </c>
      <c r="EX14" s="7" t="str">
        <f t="shared" si="6"/>
        <v/>
      </c>
      <c r="EY14" s="7" t="str">
        <f t="shared" si="6"/>
        <v/>
      </c>
      <c r="EZ14" s="7" t="str">
        <f t="shared" si="6"/>
        <v/>
      </c>
      <c r="FA14" s="7" t="str">
        <f t="shared" si="6"/>
        <v/>
      </c>
      <c r="FB14" s="7" t="str">
        <f t="shared" si="6"/>
        <v/>
      </c>
      <c r="FC14" s="7" t="str">
        <f t="shared" si="6"/>
        <v/>
      </c>
      <c r="FD14" s="6" t="str">
        <f t="shared" si="6"/>
        <v/>
      </c>
      <c r="FE14" s="28">
        <f t="shared" si="2"/>
        <v>1.0824204646135223</v>
      </c>
      <c r="FF14" s="8">
        <f t="shared" si="7"/>
        <v>0.88314944834503506</v>
      </c>
      <c r="FG14" s="7">
        <f t="shared" si="7"/>
        <v>0.9993734335839598</v>
      </c>
      <c r="FH14" s="7">
        <f t="shared" si="7"/>
        <v>0.95312500000000011</v>
      </c>
      <c r="FI14" s="7">
        <f t="shared" si="7"/>
        <v>0.9932697700504769</v>
      </c>
      <c r="FJ14" s="7">
        <f t="shared" si="7"/>
        <v>0.956105796285875</v>
      </c>
      <c r="FK14" s="7">
        <f t="shared" si="7"/>
        <v>0.91410693970420942</v>
      </c>
      <c r="FL14" s="7">
        <f t="shared" si="7"/>
        <v>0.91320960698689957</v>
      </c>
      <c r="FM14" s="7">
        <f t="shared" si="7"/>
        <v>0.8614864864864864</v>
      </c>
      <c r="FN14" s="7">
        <f t="shared" si="7"/>
        <v>0.87127659574468075</v>
      </c>
      <c r="FO14" s="7">
        <f t="shared" si="7"/>
        <v>0.84812834224598932</v>
      </c>
      <c r="FP14" s="7">
        <f t="shared" si="7"/>
        <v>0.8936170212765957</v>
      </c>
      <c r="FQ14" s="7">
        <f t="shared" si="7"/>
        <v>0.79278350515463925</v>
      </c>
      <c r="FR14" s="7">
        <f t="shared" si="7"/>
        <v>0.87135416666666676</v>
      </c>
      <c r="FS14" s="7">
        <f t="shared" si="7"/>
        <v>0.76170212765957446</v>
      </c>
      <c r="FT14" s="7">
        <f t="shared" si="7"/>
        <v>0.79639175257731964</v>
      </c>
      <c r="FU14" s="7">
        <f t="shared" si="7"/>
        <v>0.78410256410256407</v>
      </c>
      <c r="FV14" s="7">
        <f t="shared" si="7"/>
        <v>0.84545454545454546</v>
      </c>
      <c r="FW14" s="7">
        <f t="shared" si="7"/>
        <v>0.78214971209213058</v>
      </c>
      <c r="FX14" s="7">
        <f t="shared" si="7"/>
        <v>0.71060762100926878</v>
      </c>
      <c r="FY14" s="7">
        <f t="shared" si="7"/>
        <v>0.77936333699231619</v>
      </c>
      <c r="FZ14" s="7">
        <f t="shared" si="7"/>
        <v>0.87165775401069523</v>
      </c>
      <c r="GA14" s="7">
        <f t="shared" si="7"/>
        <v>0.8534031413612565</v>
      </c>
      <c r="GB14" s="7">
        <f t="shared" si="7"/>
        <v>0.89473684210526316</v>
      </c>
      <c r="GC14" s="7">
        <f t="shared" si="7"/>
        <v>0.77506775067750688</v>
      </c>
      <c r="GD14" s="7">
        <f t="shared" si="7"/>
        <v>0.96700507614213205</v>
      </c>
      <c r="GE14" s="7" t="str">
        <f t="shared" si="7"/>
        <v/>
      </c>
      <c r="GF14" s="7">
        <f t="shared" si="7"/>
        <v>0.87949999999999995</v>
      </c>
      <c r="GG14" s="7">
        <f t="shared" si="7"/>
        <v>0.87673796791443848</v>
      </c>
      <c r="GH14" s="7" t="str">
        <f t="shared" si="7"/>
        <v/>
      </c>
      <c r="GI14" s="7">
        <f t="shared" si="7"/>
        <v>0.90322580645161288</v>
      </c>
      <c r="GJ14" s="7">
        <f t="shared" si="7"/>
        <v>0.92146596858638741</v>
      </c>
      <c r="GK14" s="7">
        <f t="shared" si="7"/>
        <v>0.9414893617021276</v>
      </c>
      <c r="GL14" s="7">
        <f t="shared" si="7"/>
        <v>0.92227979274611405</v>
      </c>
      <c r="GM14" s="7">
        <f t="shared" si="7"/>
        <v>0.89617486338797803</v>
      </c>
      <c r="GN14" s="7">
        <f t="shared" si="7"/>
        <v>0.90476190476190488</v>
      </c>
      <c r="GO14" s="7">
        <f t="shared" si="7"/>
        <v>0.92268041237113396</v>
      </c>
      <c r="GP14" s="7">
        <f t="shared" si="7"/>
        <v>0.87939698492462315</v>
      </c>
      <c r="GQ14" s="7">
        <f t="shared" si="7"/>
        <v>0.84455958549222798</v>
      </c>
      <c r="GR14" s="7">
        <f t="shared" si="7"/>
        <v>0.90049751243781095</v>
      </c>
      <c r="GS14" s="7">
        <f t="shared" si="7"/>
        <v>0.86440677966101698</v>
      </c>
      <c r="GT14" s="7">
        <f t="shared" si="7"/>
        <v>0.8277511961722489</v>
      </c>
      <c r="GU14" s="7">
        <f t="shared" si="7"/>
        <v>0.84688995215311003</v>
      </c>
      <c r="GV14" s="7">
        <f t="shared" si="7"/>
        <v>0.92462311557788945</v>
      </c>
      <c r="GW14" s="7">
        <f t="shared" si="7"/>
        <v>0.96648044692737445</v>
      </c>
      <c r="GX14" s="7">
        <f t="shared" si="7"/>
        <v>0.95833333333333337</v>
      </c>
      <c r="GY14" s="7">
        <f t="shared" si="7"/>
        <v>0.89189189189189189</v>
      </c>
      <c r="GZ14" s="7">
        <f t="shared" si="7"/>
        <v>0.82383419689119175</v>
      </c>
      <c r="HA14" s="7">
        <f t="shared" si="7"/>
        <v>0.99441340782122922</v>
      </c>
      <c r="HB14" s="7">
        <f t="shared" si="7"/>
        <v>1.0842696629213484</v>
      </c>
      <c r="HC14" s="7">
        <f t="shared" si="7"/>
        <v>1.022346368715084</v>
      </c>
      <c r="HD14" s="7">
        <f t="shared" si="7"/>
        <v>0.90587595212187155</v>
      </c>
      <c r="HE14" s="6">
        <f t="shared" si="7"/>
        <v>0.88734491315136477</v>
      </c>
      <c r="HF14" s="28">
        <f t="shared" si="3"/>
        <v>0.88727719429662821</v>
      </c>
    </row>
    <row r="15" spans="1:214">
      <c r="A15" s="17" t="s">
        <v>134</v>
      </c>
      <c r="B15" s="21" t="s">
        <v>3</v>
      </c>
      <c r="C15" s="8">
        <f t="shared" si="4"/>
        <v>1.1601997694967345</v>
      </c>
      <c r="D15" s="7">
        <f t="shared" si="4"/>
        <v>1.2126811594202898</v>
      </c>
      <c r="E15" s="7">
        <f t="shared" si="4"/>
        <v>1.0626971608832807</v>
      </c>
      <c r="F15" s="7">
        <f t="shared" si="4"/>
        <v>1.1435832274459974</v>
      </c>
      <c r="G15" s="7">
        <f t="shared" si="4"/>
        <v>1.2441613588110403</v>
      </c>
      <c r="H15" s="7">
        <f t="shared" si="4"/>
        <v>1.1832500960430272</v>
      </c>
      <c r="I15" s="7">
        <f t="shared" si="4"/>
        <v>1.1252115059221659</v>
      </c>
      <c r="J15" s="7">
        <f t="shared" si="4"/>
        <v>1.0820177127454758</v>
      </c>
      <c r="K15" s="7">
        <f t="shared" si="4"/>
        <v>1.1289658014009065</v>
      </c>
      <c r="L15" s="7">
        <f t="shared" si="4"/>
        <v>1.1328638497652581</v>
      </c>
      <c r="M15" s="7">
        <f t="shared" si="4"/>
        <v>1.153846153846154</v>
      </c>
      <c r="N15" s="7">
        <f t="shared" si="4"/>
        <v>1.1382113821138211</v>
      </c>
      <c r="O15" s="7">
        <f t="shared" si="4"/>
        <v>1.1105042016806723</v>
      </c>
      <c r="P15" s="7">
        <f t="shared" si="4"/>
        <v>1.085897435897436</v>
      </c>
      <c r="Q15" s="7">
        <f t="shared" si="4"/>
        <v>1.0072874493927126</v>
      </c>
      <c r="R15" s="7">
        <f t="shared" si="4"/>
        <v>1.0570342205323193</v>
      </c>
      <c r="S15" s="7">
        <f t="shared" si="4"/>
        <v>1.0793859649122806</v>
      </c>
      <c r="T15" s="7">
        <f t="shared" si="4"/>
        <v>1.1267605633802817</v>
      </c>
      <c r="U15" s="7">
        <f t="shared" si="4"/>
        <v>1.0759493670886076</v>
      </c>
      <c r="V15" s="7">
        <f t="shared" si="4"/>
        <v>1.0753968253968256</v>
      </c>
      <c r="W15" s="7">
        <f t="shared" si="4"/>
        <v>1.0466926070038911</v>
      </c>
      <c r="X15" s="7">
        <f t="shared" si="4"/>
        <v>1.0934664246823957</v>
      </c>
      <c r="Y15" s="7" t="str">
        <f t="shared" si="4"/>
        <v/>
      </c>
      <c r="Z15" s="7" t="str">
        <f t="shared" si="4"/>
        <v/>
      </c>
      <c r="AA15" s="7" t="str">
        <f t="shared" si="4"/>
        <v/>
      </c>
      <c r="AB15" s="7" t="str">
        <f t="shared" si="4"/>
        <v/>
      </c>
      <c r="AC15" s="7" t="str">
        <f t="shared" si="4"/>
        <v/>
      </c>
      <c r="AD15" s="7" t="str">
        <f t="shared" si="4"/>
        <v/>
      </c>
      <c r="AE15" s="7">
        <f t="shared" si="4"/>
        <v>1.0483271375464684</v>
      </c>
      <c r="AF15" s="7">
        <f t="shared" si="4"/>
        <v>1.1270491803278688</v>
      </c>
      <c r="AG15" s="7">
        <f t="shared" si="4"/>
        <v>1.0893617021276596</v>
      </c>
      <c r="AH15" s="7">
        <f t="shared" si="4"/>
        <v>1.0038759689922481</v>
      </c>
      <c r="AI15" s="7">
        <f t="shared" si="4"/>
        <v>1.0669642857142858</v>
      </c>
      <c r="AJ15" s="7">
        <f t="shared" si="4"/>
        <v>1.04296875</v>
      </c>
      <c r="AK15" s="7">
        <f t="shared" si="4"/>
        <v>1.036764705882353</v>
      </c>
      <c r="AL15" s="7">
        <f t="shared" si="4"/>
        <v>1.1400778210116733</v>
      </c>
      <c r="AM15" s="7">
        <f t="shared" si="4"/>
        <v>1.0669456066945606</v>
      </c>
      <c r="AN15" s="7">
        <f t="shared" si="4"/>
        <v>0.71836734693877558</v>
      </c>
      <c r="AO15" s="7">
        <f t="shared" si="4"/>
        <v>1.0447154471544715</v>
      </c>
      <c r="AP15" s="7">
        <f t="shared" si="4"/>
        <v>1.0765957446808512</v>
      </c>
      <c r="AQ15" s="7" t="str">
        <f t="shared" si="4"/>
        <v/>
      </c>
      <c r="AR15" s="7" t="str">
        <f t="shared" si="4"/>
        <v/>
      </c>
      <c r="AS15" s="7" t="str">
        <f t="shared" si="4"/>
        <v/>
      </c>
      <c r="AT15" s="7" t="str">
        <f t="shared" si="4"/>
        <v/>
      </c>
      <c r="AU15" s="7" t="str">
        <f t="shared" si="4"/>
        <v/>
      </c>
      <c r="AV15" s="7" t="str">
        <f t="shared" si="4"/>
        <v/>
      </c>
      <c r="AW15" s="7" t="str">
        <f t="shared" si="4"/>
        <v/>
      </c>
      <c r="AX15" s="7" t="str">
        <f t="shared" si="4"/>
        <v/>
      </c>
      <c r="AY15" s="7" t="str">
        <f t="shared" si="4"/>
        <v/>
      </c>
      <c r="AZ15" s="7" t="str">
        <f t="shared" si="4"/>
        <v/>
      </c>
      <c r="BA15" s="7" t="str">
        <f t="shared" si="4"/>
        <v/>
      </c>
      <c r="BB15" s="6" t="str">
        <f t="shared" si="4"/>
        <v/>
      </c>
      <c r="BC15" s="28">
        <f t="shared" si="0"/>
        <v>1.0878846451450821</v>
      </c>
      <c r="BD15" s="8">
        <f t="shared" si="5"/>
        <v>0.94265514532600159</v>
      </c>
      <c r="BE15" s="7">
        <f t="shared" si="5"/>
        <v>0.72863247863247871</v>
      </c>
      <c r="BF15" s="7">
        <f t="shared" si="5"/>
        <v>0.72869875222816405</v>
      </c>
      <c r="BG15" s="7">
        <f t="shared" si="5"/>
        <v>0.86778736937755563</v>
      </c>
      <c r="BH15" s="7">
        <f t="shared" si="5"/>
        <v>0.77994428969359342</v>
      </c>
      <c r="BI15" s="7">
        <f t="shared" si="5"/>
        <v>0.94887525562372188</v>
      </c>
      <c r="BJ15" s="7">
        <f t="shared" si="5"/>
        <v>0.77911646586345384</v>
      </c>
      <c r="BK15" s="7">
        <f t="shared" si="5"/>
        <v>0.66280333212604137</v>
      </c>
      <c r="BL15" s="7">
        <f t="shared" si="5"/>
        <v>0.84250635055038092</v>
      </c>
      <c r="BM15" s="7">
        <f t="shared" si="5"/>
        <v>0.73478260869565215</v>
      </c>
      <c r="BN15" s="7">
        <f t="shared" si="5"/>
        <v>0.83000000000000007</v>
      </c>
      <c r="BO15" s="7">
        <f t="shared" si="5"/>
        <v>0.74117647058823521</v>
      </c>
      <c r="BP15" s="7">
        <f t="shared" si="5"/>
        <v>0.70961538461538454</v>
      </c>
      <c r="BQ15" s="7">
        <f t="shared" si="5"/>
        <v>0.75744680851063828</v>
      </c>
      <c r="BR15" s="7">
        <f t="shared" si="5"/>
        <v>0.72448979591836737</v>
      </c>
      <c r="BS15" s="7">
        <f t="shared" si="5"/>
        <v>0.71456927352123856</v>
      </c>
      <c r="BT15" s="7">
        <f t="shared" si="5"/>
        <v>0.75757575757575757</v>
      </c>
      <c r="BU15" s="7">
        <f t="shared" si="5"/>
        <v>0.82916666666666661</v>
      </c>
      <c r="BV15" s="7" t="str">
        <f t="shared" si="5"/>
        <v/>
      </c>
      <c r="BW15" s="7">
        <f t="shared" si="5"/>
        <v>0.72536850271528308</v>
      </c>
      <c r="BX15" s="7" t="str">
        <f t="shared" si="5"/>
        <v/>
      </c>
      <c r="BY15" s="7" t="str">
        <f t="shared" si="5"/>
        <v/>
      </c>
      <c r="BZ15" s="7" t="str">
        <f t="shared" si="5"/>
        <v/>
      </c>
      <c r="CA15" s="7" t="str">
        <f t="shared" si="5"/>
        <v/>
      </c>
      <c r="CB15" s="7" t="str">
        <f t="shared" si="5"/>
        <v/>
      </c>
      <c r="CC15" s="7" t="str">
        <f t="shared" si="5"/>
        <v/>
      </c>
      <c r="CD15" s="7">
        <f t="shared" si="5"/>
        <v>0.86194029850746268</v>
      </c>
      <c r="CE15" s="7">
        <f t="shared" si="5"/>
        <v>0.88789237668161436</v>
      </c>
      <c r="CF15" s="7">
        <f t="shared" si="5"/>
        <v>0.78682170542635654</v>
      </c>
      <c r="CG15" s="7">
        <f t="shared" si="5"/>
        <v>0.73615635179153105</v>
      </c>
      <c r="CH15" s="7">
        <f t="shared" si="5"/>
        <v>0.88105726872246704</v>
      </c>
      <c r="CI15" s="7">
        <f t="shared" si="5"/>
        <v>0.77178423236514526</v>
      </c>
      <c r="CJ15" s="7">
        <f t="shared" si="5"/>
        <v>0.74501992031872499</v>
      </c>
      <c r="CK15" s="7">
        <f t="shared" si="5"/>
        <v>0.76754385964912275</v>
      </c>
      <c r="CL15" s="7">
        <f t="shared" si="5"/>
        <v>0.72490706319702602</v>
      </c>
      <c r="CM15" s="7">
        <f t="shared" si="5"/>
        <v>0.78174603174603174</v>
      </c>
      <c r="CN15" s="7">
        <f t="shared" si="5"/>
        <v>0.81111111111111101</v>
      </c>
      <c r="CO15" s="7">
        <f t="shared" si="5"/>
        <v>0.75939849624060141</v>
      </c>
      <c r="CP15" s="7">
        <f t="shared" si="5"/>
        <v>0.83829787234042552</v>
      </c>
      <c r="CQ15" s="7">
        <f t="shared" si="5"/>
        <v>1.0684931506849316</v>
      </c>
      <c r="CR15" s="7">
        <f t="shared" si="5"/>
        <v>0.89795918367346939</v>
      </c>
      <c r="CS15" s="7">
        <f t="shared" si="5"/>
        <v>0.82730923694779124</v>
      </c>
      <c r="CT15" s="7" t="str">
        <f t="shared" si="5"/>
        <v/>
      </c>
      <c r="CU15" s="7" t="str">
        <f t="shared" si="5"/>
        <v/>
      </c>
      <c r="CV15" s="7" t="str">
        <f t="shared" si="5"/>
        <v/>
      </c>
      <c r="CW15" s="7" t="str">
        <f t="shared" si="5"/>
        <v/>
      </c>
      <c r="CX15" s="7" t="str">
        <f t="shared" si="5"/>
        <v/>
      </c>
      <c r="CY15" s="7" t="str">
        <f t="shared" si="5"/>
        <v/>
      </c>
      <c r="CZ15" s="7" t="str">
        <f t="shared" si="5"/>
        <v/>
      </c>
      <c r="DA15" s="7" t="str">
        <f t="shared" si="5"/>
        <v/>
      </c>
      <c r="DB15" s="7" t="str">
        <f t="shared" si="5"/>
        <v/>
      </c>
      <c r="DC15" s="6" t="str">
        <f t="shared" si="5"/>
        <v/>
      </c>
      <c r="DD15" s="28">
        <f t="shared" si="1"/>
        <v>0.79864711050378356</v>
      </c>
      <c r="DE15" s="8">
        <f t="shared" si="6"/>
        <v>1.1544081831466146</v>
      </c>
      <c r="DF15" s="7">
        <f t="shared" si="6"/>
        <v>1.081038961038961</v>
      </c>
      <c r="DG15" s="7">
        <f t="shared" si="6"/>
        <v>1.1585030269675287</v>
      </c>
      <c r="DH15" s="7">
        <f t="shared" si="6"/>
        <v>1.06993006993007</v>
      </c>
      <c r="DI15" s="7">
        <f t="shared" si="6"/>
        <v>1.352067868504772</v>
      </c>
      <c r="DJ15" s="7">
        <f t="shared" si="6"/>
        <v>1.1310782241014798</v>
      </c>
      <c r="DK15" s="7">
        <f t="shared" si="6"/>
        <v>1.1670020120724345</v>
      </c>
      <c r="DL15" s="7">
        <f t="shared" si="6"/>
        <v>1.1131868131868132</v>
      </c>
      <c r="DM15" s="7">
        <f t="shared" si="6"/>
        <v>1.2100558659217877</v>
      </c>
      <c r="DN15" s="7">
        <f t="shared" si="6"/>
        <v>1.1262626262626263</v>
      </c>
      <c r="DO15" s="7">
        <f t="shared" si="6"/>
        <v>1.1470588235294117</v>
      </c>
      <c r="DP15" s="7">
        <f t="shared" si="6"/>
        <v>1.1647058823529413</v>
      </c>
      <c r="DQ15" s="7">
        <f t="shared" si="6"/>
        <v>1.1645161290322579</v>
      </c>
      <c r="DR15" s="7">
        <f t="shared" si="6"/>
        <v>1.0742105263157895</v>
      </c>
      <c r="DS15" s="7">
        <f t="shared" si="6"/>
        <v>1.0323203087313071</v>
      </c>
      <c r="DT15" s="7">
        <f t="shared" si="6"/>
        <v>1.2214199759326112</v>
      </c>
      <c r="DU15" s="7">
        <f t="shared" si="6"/>
        <v>1.0352422907488987</v>
      </c>
      <c r="DV15" s="7">
        <f t="shared" si="6"/>
        <v>1.086021505376344</v>
      </c>
      <c r="DW15" s="7" t="str">
        <f t="shared" si="6"/>
        <v/>
      </c>
      <c r="DX15" s="7">
        <f t="shared" si="6"/>
        <v>1.0855263157894737</v>
      </c>
      <c r="DY15" s="7" t="str">
        <f t="shared" si="6"/>
        <v/>
      </c>
      <c r="DZ15" s="7" t="str">
        <f t="shared" si="6"/>
        <v/>
      </c>
      <c r="EA15" s="7" t="str">
        <f t="shared" si="6"/>
        <v/>
      </c>
      <c r="EB15" s="7" t="str">
        <f t="shared" si="6"/>
        <v/>
      </c>
      <c r="EC15" s="7" t="str">
        <f t="shared" si="6"/>
        <v/>
      </c>
      <c r="ED15" s="7" t="str">
        <f t="shared" si="6"/>
        <v/>
      </c>
      <c r="EE15" s="7" t="str">
        <f t="shared" si="6"/>
        <v/>
      </c>
      <c r="EF15" s="7" t="str">
        <f t="shared" si="6"/>
        <v/>
      </c>
      <c r="EG15" s="7">
        <f t="shared" si="6"/>
        <v>1.1027027027027025</v>
      </c>
      <c r="EH15" s="7">
        <f t="shared" si="6"/>
        <v>1.1256830601092898</v>
      </c>
      <c r="EI15" s="7">
        <f t="shared" si="6"/>
        <v>1.1336898395721926</v>
      </c>
      <c r="EJ15" s="7">
        <f t="shared" si="6"/>
        <v>1.1145833333333333</v>
      </c>
      <c r="EK15" s="7">
        <f t="shared" si="6"/>
        <v>1.1213592233009708</v>
      </c>
      <c r="EL15" s="7">
        <f t="shared" si="6"/>
        <v>1.1025641025641026</v>
      </c>
      <c r="EM15" s="7">
        <f t="shared" si="6"/>
        <v>1.1823204419889501</v>
      </c>
      <c r="EN15" s="7">
        <f t="shared" si="6"/>
        <v>1.1256281407035176</v>
      </c>
      <c r="EO15" s="7">
        <f t="shared" si="6"/>
        <v>1.0990566037735849</v>
      </c>
      <c r="EP15" s="7">
        <f t="shared" si="6"/>
        <v>1.1818181818181817</v>
      </c>
      <c r="EQ15" s="7">
        <f t="shared" si="6"/>
        <v>1.1650485436893203</v>
      </c>
      <c r="ER15" s="7">
        <f t="shared" si="6"/>
        <v>1.0804020100502514</v>
      </c>
      <c r="ES15" s="7">
        <f t="shared" si="6"/>
        <v>0.87684729064039413</v>
      </c>
      <c r="ET15" s="7" t="str">
        <f t="shared" si="6"/>
        <v/>
      </c>
      <c r="EU15" s="7" t="str">
        <f t="shared" si="6"/>
        <v/>
      </c>
      <c r="EV15" s="7" t="str">
        <f t="shared" si="6"/>
        <v/>
      </c>
      <c r="EW15" s="7" t="str">
        <f t="shared" si="6"/>
        <v/>
      </c>
      <c r="EX15" s="7" t="str">
        <f t="shared" si="6"/>
        <v/>
      </c>
      <c r="EY15" s="7" t="str">
        <f t="shared" si="6"/>
        <v/>
      </c>
      <c r="EZ15" s="7" t="str">
        <f t="shared" si="6"/>
        <v/>
      </c>
      <c r="FA15" s="7" t="str">
        <f t="shared" si="6"/>
        <v/>
      </c>
      <c r="FB15" s="7" t="str">
        <f t="shared" si="6"/>
        <v/>
      </c>
      <c r="FC15" s="7" t="str">
        <f t="shared" si="6"/>
        <v/>
      </c>
      <c r="FD15" s="6" t="str">
        <f t="shared" si="6"/>
        <v/>
      </c>
      <c r="FE15" s="28">
        <f t="shared" si="2"/>
        <v>1.1245705900996534</v>
      </c>
      <c r="FF15" s="8">
        <f t="shared" si="7"/>
        <v>1.0531594784353058</v>
      </c>
      <c r="FG15" s="7">
        <f t="shared" si="7"/>
        <v>1.1967418546365916</v>
      </c>
      <c r="FH15" s="7">
        <f t="shared" si="7"/>
        <v>0.91197916666666679</v>
      </c>
      <c r="FI15" s="7">
        <f t="shared" si="7"/>
        <v>1</v>
      </c>
      <c r="FJ15" s="7">
        <f t="shared" si="7"/>
        <v>0.956105796285875</v>
      </c>
      <c r="FK15" s="7">
        <f t="shared" si="7"/>
        <v>0.97838452787258257</v>
      </c>
      <c r="FL15" s="7">
        <f t="shared" si="7"/>
        <v>1.0753275109170306</v>
      </c>
      <c r="FM15" s="7">
        <f t="shared" si="7"/>
        <v>0.87837837837837829</v>
      </c>
      <c r="FN15" s="7">
        <f t="shared" si="7"/>
        <v>0.87234042553191482</v>
      </c>
      <c r="FO15" s="7">
        <f t="shared" si="7"/>
        <v>0.85935828877005349</v>
      </c>
      <c r="FP15" s="7">
        <f t="shared" si="7"/>
        <v>0.93085106382978722</v>
      </c>
      <c r="FQ15" s="7">
        <f t="shared" si="7"/>
        <v>0.76030927835051554</v>
      </c>
      <c r="FR15" s="7">
        <f t="shared" si="7"/>
        <v>0.84895833333333337</v>
      </c>
      <c r="FS15" s="7">
        <f t="shared" si="7"/>
        <v>0.73138297872340419</v>
      </c>
      <c r="FT15" s="7">
        <f t="shared" si="7"/>
        <v>0.78917525773195885</v>
      </c>
      <c r="FU15" s="7">
        <f t="shared" si="7"/>
        <v>0.81128205128205133</v>
      </c>
      <c r="FV15" s="7">
        <f t="shared" si="7"/>
        <v>0.83155080213903754</v>
      </c>
      <c r="FW15" s="7">
        <f t="shared" si="7"/>
        <v>0.78694817658349325</v>
      </c>
      <c r="FX15" s="7">
        <f t="shared" si="7"/>
        <v>0.78269824922760034</v>
      </c>
      <c r="FY15" s="7">
        <f t="shared" si="7"/>
        <v>0.79582875960482991</v>
      </c>
      <c r="FZ15" s="7">
        <f t="shared" si="7"/>
        <v>0.87165775401069523</v>
      </c>
      <c r="GA15" s="7">
        <f t="shared" si="7"/>
        <v>0.86387434554973819</v>
      </c>
      <c r="GB15" s="7" t="str">
        <f t="shared" si="7"/>
        <v/>
      </c>
      <c r="GC15" s="7">
        <f t="shared" si="7"/>
        <v>0.81300813008130079</v>
      </c>
      <c r="GD15" s="7" t="str">
        <f t="shared" si="7"/>
        <v/>
      </c>
      <c r="GE15" s="7" t="str">
        <f t="shared" si="7"/>
        <v/>
      </c>
      <c r="GF15" s="7" t="str">
        <f t="shared" si="7"/>
        <v/>
      </c>
      <c r="GG15" s="7" t="str">
        <f t="shared" si="7"/>
        <v/>
      </c>
      <c r="GH15" s="7" t="str">
        <f t="shared" si="7"/>
        <v/>
      </c>
      <c r="GI15" s="7" t="str">
        <f t="shared" si="7"/>
        <v/>
      </c>
      <c r="GJ15" s="7" t="str">
        <f t="shared" si="7"/>
        <v/>
      </c>
      <c r="GK15" s="7" t="str">
        <f t="shared" si="7"/>
        <v/>
      </c>
      <c r="GL15" s="7">
        <f t="shared" si="7"/>
        <v>0.94818652849740936</v>
      </c>
      <c r="GM15" s="7">
        <f t="shared" si="7"/>
        <v>0.9289617486338797</v>
      </c>
      <c r="GN15" s="7">
        <f t="shared" si="7"/>
        <v>0.89417989417989419</v>
      </c>
      <c r="GO15" s="7">
        <f t="shared" si="7"/>
        <v>0.91237113402061853</v>
      </c>
      <c r="GP15" s="7">
        <f t="shared" si="7"/>
        <v>0.87437185929648242</v>
      </c>
      <c r="GQ15" s="7">
        <f t="shared" si="7"/>
        <v>0.83419689119170992</v>
      </c>
      <c r="GR15" s="7">
        <f t="shared" si="7"/>
        <v>0.91542288557213913</v>
      </c>
      <c r="GS15" s="7">
        <f t="shared" si="7"/>
        <v>0.87570621468926557</v>
      </c>
      <c r="GT15" s="7">
        <f t="shared" si="7"/>
        <v>0.81818181818181834</v>
      </c>
      <c r="GU15" s="7">
        <f t="shared" si="7"/>
        <v>0.87081339712918659</v>
      </c>
      <c r="GV15" s="7">
        <f t="shared" si="7"/>
        <v>0.94472361809045236</v>
      </c>
      <c r="GW15" s="7">
        <f t="shared" si="7"/>
        <v>0.98882681564245811</v>
      </c>
      <c r="GX15" s="7">
        <f t="shared" si="7"/>
        <v>0.98809523809523814</v>
      </c>
      <c r="GY15" s="7">
        <f t="shared" si="7"/>
        <v>0.91891891891891897</v>
      </c>
      <c r="GZ15" s="7">
        <f t="shared" si="7"/>
        <v>0.84455958549222798</v>
      </c>
      <c r="HA15" s="7">
        <f t="shared" si="7"/>
        <v>0.95530726256983256</v>
      </c>
      <c r="HB15" s="7">
        <f t="shared" si="7"/>
        <v>1.1235955056179774</v>
      </c>
      <c r="HC15" s="7">
        <f t="shared" si="7"/>
        <v>1.022346368715084</v>
      </c>
      <c r="HD15" s="7" t="str">
        <f t="shared" si="7"/>
        <v/>
      </c>
      <c r="HE15" s="6" t="str">
        <f t="shared" si="7"/>
        <v/>
      </c>
      <c r="HF15" s="28">
        <f t="shared" si="3"/>
        <v>0.90385527542626187</v>
      </c>
    </row>
    <row r="16" spans="1:214">
      <c r="A16" s="17" t="s">
        <v>134</v>
      </c>
      <c r="B16" s="21" t="s">
        <v>2</v>
      </c>
      <c r="C16" s="8">
        <f t="shared" si="4"/>
        <v>1.225509028044564</v>
      </c>
      <c r="D16" s="7">
        <f t="shared" si="4"/>
        <v>1.2318840579710144</v>
      </c>
      <c r="E16" s="7">
        <f t="shared" si="4"/>
        <v>1.0883280757097793</v>
      </c>
      <c r="F16" s="7">
        <f t="shared" si="4"/>
        <v>1.1520542143159678</v>
      </c>
      <c r="G16" s="7">
        <f t="shared" si="4"/>
        <v>1.1719745222929936</v>
      </c>
      <c r="H16" s="7">
        <f t="shared" si="4"/>
        <v>1.1717249327698809</v>
      </c>
      <c r="I16" s="7">
        <f t="shared" si="4"/>
        <v>1.0998307952622672</v>
      </c>
      <c r="J16" s="7">
        <f t="shared" si="4"/>
        <v>1.0974201001155179</v>
      </c>
      <c r="K16" s="7">
        <f t="shared" si="4"/>
        <v>1.1454470539761021</v>
      </c>
      <c r="L16" s="7">
        <f t="shared" si="4"/>
        <v>1.2394366197183098</v>
      </c>
      <c r="M16" s="7">
        <f t="shared" si="4"/>
        <v>1.1336032388663968</v>
      </c>
      <c r="N16" s="7">
        <f t="shared" si="4"/>
        <v>1.178861788617886</v>
      </c>
      <c r="O16" s="7">
        <f t="shared" si="4"/>
        <v>1.1890756302521008</v>
      </c>
      <c r="P16" s="7">
        <f t="shared" si="4"/>
        <v>1.1068376068376069</v>
      </c>
      <c r="Q16" s="7">
        <f t="shared" si="4"/>
        <v>1.0364372469635628</v>
      </c>
      <c r="R16" s="7">
        <f t="shared" si="4"/>
        <v>1.064638783269962</v>
      </c>
      <c r="S16" s="7">
        <f t="shared" si="4"/>
        <v>1.0964912280701753</v>
      </c>
      <c r="T16" s="7">
        <f t="shared" si="4"/>
        <v>1.1111111111111112</v>
      </c>
      <c r="U16" s="7">
        <f t="shared" si="4"/>
        <v>1.0565400843881856</v>
      </c>
      <c r="V16" s="7">
        <f t="shared" si="4"/>
        <v>1.0753968253968256</v>
      </c>
      <c r="W16" s="7">
        <f t="shared" si="4"/>
        <v>1.0466926070038911</v>
      </c>
      <c r="X16" s="7">
        <f t="shared" si="4"/>
        <v>1.1025408348457351</v>
      </c>
      <c r="Y16" s="7" t="str">
        <f t="shared" si="4"/>
        <v/>
      </c>
      <c r="Z16" s="7" t="str">
        <f t="shared" si="4"/>
        <v/>
      </c>
      <c r="AA16" s="7" t="str">
        <f t="shared" si="4"/>
        <v/>
      </c>
      <c r="AB16" s="7" t="str">
        <f t="shared" si="4"/>
        <v/>
      </c>
      <c r="AC16" s="7" t="str">
        <f t="shared" si="4"/>
        <v/>
      </c>
      <c r="AD16" s="7" t="str">
        <f t="shared" si="4"/>
        <v/>
      </c>
      <c r="AE16" s="7">
        <f t="shared" si="4"/>
        <v>1.0483271375464684</v>
      </c>
      <c r="AF16" s="7">
        <f t="shared" si="4"/>
        <v>1.1106557377049182</v>
      </c>
      <c r="AG16" s="7">
        <f t="shared" si="4"/>
        <v>1.0765957446808512</v>
      </c>
      <c r="AH16" s="7">
        <f t="shared" si="4"/>
        <v>1.0387596899224807</v>
      </c>
      <c r="AI16" s="7">
        <f t="shared" si="4"/>
        <v>1.1116071428571428</v>
      </c>
      <c r="AJ16" s="7">
        <f t="shared" si="4"/>
        <v>1.09765625</v>
      </c>
      <c r="AK16" s="7">
        <f t="shared" si="4"/>
        <v>1.0808823529411764</v>
      </c>
      <c r="AL16" s="7">
        <f t="shared" si="4"/>
        <v>1.2412451361867705</v>
      </c>
      <c r="AM16" s="7">
        <f t="shared" si="4"/>
        <v>1.1548117154811717</v>
      </c>
      <c r="AN16" s="7">
        <f t="shared" si="4"/>
        <v>0.76734693877551019</v>
      </c>
      <c r="AO16" s="7">
        <f t="shared" si="4"/>
        <v>1.0609756097560976</v>
      </c>
      <c r="AP16" s="7">
        <f t="shared" si="4"/>
        <v>1.0936170212765957</v>
      </c>
      <c r="AQ16" s="7" t="str">
        <f t="shared" si="4"/>
        <v/>
      </c>
      <c r="AR16" s="7" t="str">
        <f t="shared" si="4"/>
        <v/>
      </c>
      <c r="AS16" s="7" t="str">
        <f t="shared" si="4"/>
        <v/>
      </c>
      <c r="AT16" s="7" t="str">
        <f t="shared" si="4"/>
        <v/>
      </c>
      <c r="AU16" s="7" t="str">
        <f t="shared" si="4"/>
        <v/>
      </c>
      <c r="AV16" s="7" t="str">
        <f t="shared" si="4"/>
        <v/>
      </c>
      <c r="AW16" s="7" t="str">
        <f t="shared" si="4"/>
        <v/>
      </c>
      <c r="AX16" s="7" t="str">
        <f t="shared" ref="AX16:BB16" si="8">IF(OR(ISBLANK(AX9),ISTEXT(AX9)),"",(AX9/AX$5*1))</f>
        <v/>
      </c>
      <c r="AY16" s="7" t="str">
        <f t="shared" si="8"/>
        <v/>
      </c>
      <c r="AZ16" s="7" t="str">
        <f t="shared" si="8"/>
        <v/>
      </c>
      <c r="BA16" s="7" t="str">
        <f t="shared" si="8"/>
        <v/>
      </c>
      <c r="BB16" s="6" t="str">
        <f t="shared" si="8"/>
        <v/>
      </c>
      <c r="BC16" s="28">
        <f t="shared" si="0"/>
        <v>1.1089504959685006</v>
      </c>
      <c r="BD16" s="8">
        <f t="shared" si="5"/>
        <v>0.87588373919874307</v>
      </c>
      <c r="BE16" s="7">
        <f t="shared" si="5"/>
        <v>0.77635327635327644</v>
      </c>
      <c r="BF16" s="7">
        <f t="shared" si="5"/>
        <v>0.76292335115864518</v>
      </c>
      <c r="BG16" s="7">
        <f t="shared" si="5"/>
        <v>0.94956837800999527</v>
      </c>
      <c r="BH16" s="7">
        <f t="shared" si="5"/>
        <v>0.85953044170314374</v>
      </c>
      <c r="BI16" s="7">
        <f t="shared" si="5"/>
        <v>0.87116564417177922</v>
      </c>
      <c r="BJ16" s="7">
        <f t="shared" si="5"/>
        <v>0.72289156626506024</v>
      </c>
      <c r="BK16" s="7">
        <f t="shared" si="5"/>
        <v>0.73161897863093084</v>
      </c>
      <c r="BL16" s="7">
        <f t="shared" si="5"/>
        <v>0.88907705334462317</v>
      </c>
      <c r="BM16" s="7">
        <f t="shared" si="5"/>
        <v>0.71304347826086956</v>
      </c>
      <c r="BN16" s="7">
        <f t="shared" si="5"/>
        <v>0.84000000000000008</v>
      </c>
      <c r="BO16" s="7">
        <f t="shared" si="5"/>
        <v>0.75686274509803919</v>
      </c>
      <c r="BP16" s="7">
        <f t="shared" si="5"/>
        <v>0.71153846153846156</v>
      </c>
      <c r="BQ16" s="7">
        <f t="shared" si="5"/>
        <v>0.74042553191489358</v>
      </c>
      <c r="BR16" s="7">
        <f t="shared" si="5"/>
        <v>0.73877551020408172</v>
      </c>
      <c r="BS16" s="7">
        <f t="shared" si="5"/>
        <v>0.81063914251687175</v>
      </c>
      <c r="BT16" s="7">
        <f t="shared" si="5"/>
        <v>0.85995085995085985</v>
      </c>
      <c r="BU16" s="7">
        <f t="shared" si="5"/>
        <v>0.91666666666666663</v>
      </c>
      <c r="BV16" s="7" t="str">
        <f t="shared" si="5"/>
        <v/>
      </c>
      <c r="BW16" s="7">
        <f t="shared" si="5"/>
        <v>0.81846392552366176</v>
      </c>
      <c r="BX16" s="7" t="str">
        <f t="shared" si="5"/>
        <v/>
      </c>
      <c r="BY16" s="7" t="str">
        <f t="shared" si="5"/>
        <v/>
      </c>
      <c r="BZ16" s="7" t="str">
        <f t="shared" si="5"/>
        <v/>
      </c>
      <c r="CA16" s="7" t="str">
        <f t="shared" si="5"/>
        <v/>
      </c>
      <c r="CB16" s="7" t="str">
        <f t="shared" si="5"/>
        <v/>
      </c>
      <c r="CC16" s="7" t="str">
        <f t="shared" si="5"/>
        <v/>
      </c>
      <c r="CD16" s="7">
        <f t="shared" si="5"/>
        <v>0.85820895522388052</v>
      </c>
      <c r="CE16" s="7">
        <f t="shared" si="5"/>
        <v>0.88340807174887881</v>
      </c>
      <c r="CF16" s="7">
        <f t="shared" si="5"/>
        <v>0.79457364341085268</v>
      </c>
      <c r="CG16" s="7">
        <f t="shared" si="5"/>
        <v>0.68403908794788271</v>
      </c>
      <c r="CH16" s="7">
        <f t="shared" si="5"/>
        <v>0.88105726872246704</v>
      </c>
      <c r="CI16" s="7">
        <f t="shared" si="5"/>
        <v>0.75933609958506221</v>
      </c>
      <c r="CJ16" s="7">
        <f t="shared" si="5"/>
        <v>0.77290836653386441</v>
      </c>
      <c r="CK16" s="7">
        <f t="shared" si="5"/>
        <v>0.7807017543859649</v>
      </c>
      <c r="CL16" s="7">
        <f t="shared" si="5"/>
        <v>0.72862453531598526</v>
      </c>
      <c r="CM16" s="7">
        <f t="shared" si="5"/>
        <v>0.76190476190476186</v>
      </c>
      <c r="CN16" s="7">
        <f t="shared" si="5"/>
        <v>0.77777777777777779</v>
      </c>
      <c r="CO16" s="7">
        <f t="shared" si="5"/>
        <v>0.75939849624060141</v>
      </c>
      <c r="CP16" s="7">
        <f t="shared" si="5"/>
        <v>0.88510638297872346</v>
      </c>
      <c r="CQ16" s="7">
        <f t="shared" si="5"/>
        <v>1.1278538812785388</v>
      </c>
      <c r="CR16" s="7">
        <f t="shared" si="5"/>
        <v>0.91428571428571426</v>
      </c>
      <c r="CS16" s="7">
        <f t="shared" si="5"/>
        <v>0.86345381526104426</v>
      </c>
      <c r="CT16" s="7" t="str">
        <f t="shared" si="5"/>
        <v/>
      </c>
      <c r="CU16" s="7" t="str">
        <f t="shared" si="5"/>
        <v/>
      </c>
      <c r="CV16" s="7" t="str">
        <f t="shared" si="5"/>
        <v/>
      </c>
      <c r="CW16" s="7" t="str">
        <f t="shared" si="5"/>
        <v/>
      </c>
      <c r="CX16" s="7" t="str">
        <f t="shared" si="5"/>
        <v/>
      </c>
      <c r="CY16" s="7" t="str">
        <f t="shared" ref="CY16:DC16" si="9">IF(OR(ISBLANK(CY9),ISTEXT(CY9)),"",(CY9/CY$5*1))</f>
        <v/>
      </c>
      <c r="CZ16" s="7" t="str">
        <f t="shared" si="9"/>
        <v/>
      </c>
      <c r="DA16" s="7" t="str">
        <f t="shared" si="9"/>
        <v/>
      </c>
      <c r="DB16" s="7" t="str">
        <f t="shared" si="9"/>
        <v/>
      </c>
      <c r="DC16" s="6" t="str">
        <f t="shared" si="9"/>
        <v/>
      </c>
      <c r="DD16" s="28">
        <f t="shared" si="1"/>
        <v>0.81651478180321735</v>
      </c>
      <c r="DE16" s="8">
        <f t="shared" si="6"/>
        <v>1.2323429128105212</v>
      </c>
      <c r="DF16" s="7">
        <f t="shared" si="6"/>
        <v>1.0909090909090908</v>
      </c>
      <c r="DG16" s="7">
        <f t="shared" si="6"/>
        <v>1.1447440836543752</v>
      </c>
      <c r="DH16" s="7">
        <f t="shared" si="6"/>
        <v>1.0597095212479828</v>
      </c>
      <c r="DI16" s="7">
        <f t="shared" si="6"/>
        <v>1.1399787910922587</v>
      </c>
      <c r="DJ16" s="7">
        <f t="shared" si="6"/>
        <v>1.1786469344608879</v>
      </c>
      <c r="DK16" s="7">
        <f t="shared" si="6"/>
        <v>1.1670020120724345</v>
      </c>
      <c r="DL16" s="7">
        <f t="shared" si="6"/>
        <v>1.142857142857143</v>
      </c>
      <c r="DM16" s="7">
        <f t="shared" si="6"/>
        <v>1.229050279329609</v>
      </c>
      <c r="DN16" s="7">
        <f t="shared" si="6"/>
        <v>1.1363636363636362</v>
      </c>
      <c r="DO16" s="7">
        <f t="shared" si="6"/>
        <v>1.1443850267379678</v>
      </c>
      <c r="DP16" s="7">
        <f t="shared" si="6"/>
        <v>1.1711229946524064</v>
      </c>
      <c r="DQ16" s="7">
        <f t="shared" si="6"/>
        <v>1.1236559139784945</v>
      </c>
      <c r="DR16" s="7">
        <f t="shared" si="6"/>
        <v>1.0631578947368421</v>
      </c>
      <c r="DS16" s="7">
        <f t="shared" si="6"/>
        <v>1.0525808007718283</v>
      </c>
      <c r="DT16" s="7">
        <f t="shared" si="6"/>
        <v>1.2503008423586042</v>
      </c>
      <c r="DU16" s="7">
        <f t="shared" si="6"/>
        <v>1.0848017621145374</v>
      </c>
      <c r="DV16" s="7">
        <f t="shared" si="6"/>
        <v>1.064516129032258</v>
      </c>
      <c r="DW16" s="7" t="str">
        <f t="shared" si="6"/>
        <v/>
      </c>
      <c r="DX16" s="7">
        <f t="shared" si="6"/>
        <v>1.0338345864661653</v>
      </c>
      <c r="DY16" s="7" t="str">
        <f t="shared" si="6"/>
        <v/>
      </c>
      <c r="DZ16" s="7" t="str">
        <f t="shared" si="6"/>
        <v/>
      </c>
      <c r="EA16" s="7" t="str">
        <f t="shared" si="6"/>
        <v/>
      </c>
      <c r="EB16" s="7" t="str">
        <f t="shared" si="6"/>
        <v/>
      </c>
      <c r="EC16" s="7" t="str">
        <f t="shared" si="6"/>
        <v/>
      </c>
      <c r="ED16" s="7" t="str">
        <f t="shared" si="6"/>
        <v/>
      </c>
      <c r="EE16" s="7" t="str">
        <f t="shared" si="6"/>
        <v/>
      </c>
      <c r="EF16" s="7" t="str">
        <f t="shared" si="6"/>
        <v/>
      </c>
      <c r="EG16" s="7">
        <f t="shared" si="6"/>
        <v>1.1567567567567567</v>
      </c>
      <c r="EH16" s="7">
        <f t="shared" si="6"/>
        <v>1.1420765027322404</v>
      </c>
      <c r="EI16" s="7">
        <f t="shared" si="6"/>
        <v>1.1176470588235294</v>
      </c>
      <c r="EJ16" s="7">
        <f t="shared" si="6"/>
        <v>1.109375</v>
      </c>
      <c r="EK16" s="7">
        <f t="shared" si="6"/>
        <v>1.2087378640776698</v>
      </c>
      <c r="EL16" s="7">
        <f t="shared" si="6"/>
        <v>1.0974358974358973</v>
      </c>
      <c r="EM16" s="7">
        <f t="shared" si="6"/>
        <v>1.1657458563535912</v>
      </c>
      <c r="EN16" s="7">
        <f t="shared" si="6"/>
        <v>1.120603015075377</v>
      </c>
      <c r="EO16" s="7">
        <f t="shared" si="6"/>
        <v>1.1650943396226414</v>
      </c>
      <c r="EP16" s="7">
        <f t="shared" si="6"/>
        <v>1.2102272727272727</v>
      </c>
      <c r="EQ16" s="7">
        <f t="shared" si="6"/>
        <v>1.3009708737864076</v>
      </c>
      <c r="ER16" s="7">
        <f t="shared" si="6"/>
        <v>1.0603015075376885</v>
      </c>
      <c r="ES16" s="7">
        <f t="shared" si="6"/>
        <v>0.91625615763546797</v>
      </c>
      <c r="ET16" s="7" t="str">
        <f t="shared" si="6"/>
        <v/>
      </c>
      <c r="EU16" s="7" t="str">
        <f t="shared" si="6"/>
        <v/>
      </c>
      <c r="EV16" s="7" t="str">
        <f t="shared" si="6"/>
        <v/>
      </c>
      <c r="EW16" s="7" t="str">
        <f t="shared" si="6"/>
        <v/>
      </c>
      <c r="EX16" s="7" t="str">
        <f t="shared" si="6"/>
        <v/>
      </c>
      <c r="EY16" s="7" t="str">
        <f t="shared" si="6"/>
        <v/>
      </c>
      <c r="EZ16" s="7" t="str">
        <f t="shared" ref="EZ16:FD16" si="10">IF(OR(ISBLANK(EZ9),ISTEXT(EZ9)),"",(EZ9/EZ$5*1))</f>
        <v/>
      </c>
      <c r="FA16" s="7" t="str">
        <f t="shared" si="10"/>
        <v/>
      </c>
      <c r="FB16" s="7" t="str">
        <f t="shared" si="10"/>
        <v/>
      </c>
      <c r="FC16" s="7" t="str">
        <f t="shared" si="10"/>
        <v/>
      </c>
      <c r="FD16" s="6" t="str">
        <f t="shared" si="10"/>
        <v/>
      </c>
      <c r="FE16" s="28">
        <f t="shared" si="2"/>
        <v>1.1337871393191119</v>
      </c>
      <c r="FF16" s="8">
        <f t="shared" si="7"/>
        <v>0.99297893681043126</v>
      </c>
      <c r="FG16" s="7">
        <f t="shared" si="7"/>
        <v>1.1779448621553885</v>
      </c>
      <c r="FH16" s="7">
        <f t="shared" si="7"/>
        <v>0.98958333333333337</v>
      </c>
      <c r="FI16" s="7">
        <f t="shared" si="7"/>
        <v>1.0936623667975323</v>
      </c>
      <c r="FJ16" s="7">
        <f t="shared" si="7"/>
        <v>1.0298255486775465</v>
      </c>
      <c r="FK16" s="7">
        <f t="shared" si="7"/>
        <v>0.93856655290102398</v>
      </c>
      <c r="FL16" s="7">
        <f t="shared" si="7"/>
        <v>0.97161572052401746</v>
      </c>
      <c r="FM16" s="7">
        <f t="shared" si="7"/>
        <v>0.96846846846846835</v>
      </c>
      <c r="FN16" s="7">
        <f t="shared" si="7"/>
        <v>0.89893617021276584</v>
      </c>
      <c r="FO16" s="7">
        <f t="shared" si="7"/>
        <v>0.89304812834224601</v>
      </c>
      <c r="FP16" s="7">
        <f t="shared" si="7"/>
        <v>0.95744680851063824</v>
      </c>
      <c r="FQ16" s="7">
        <f t="shared" si="7"/>
        <v>0.77835051546391754</v>
      </c>
      <c r="FR16" s="7">
        <f t="shared" si="7"/>
        <v>0.88541666666666674</v>
      </c>
      <c r="FS16" s="7">
        <f t="shared" si="7"/>
        <v>0.74468085106382975</v>
      </c>
      <c r="FT16" s="7">
        <f t="shared" si="7"/>
        <v>0.80927835051546393</v>
      </c>
      <c r="FU16" s="7">
        <f t="shared" si="7"/>
        <v>0.86153846153846159</v>
      </c>
      <c r="FV16" s="7">
        <f t="shared" si="7"/>
        <v>0.83957219251336901</v>
      </c>
      <c r="FW16" s="7">
        <f t="shared" si="7"/>
        <v>0.8738003838771593</v>
      </c>
      <c r="FX16" s="7">
        <f t="shared" si="7"/>
        <v>0.87332646755921728</v>
      </c>
      <c r="FY16" s="7">
        <f t="shared" si="7"/>
        <v>0.85071350164654236</v>
      </c>
      <c r="FZ16" s="7">
        <f t="shared" si="7"/>
        <v>0.97165775401069532</v>
      </c>
      <c r="GA16" s="7">
        <f t="shared" si="7"/>
        <v>0.95811518324607325</v>
      </c>
      <c r="GB16" s="7" t="str">
        <f t="shared" si="7"/>
        <v/>
      </c>
      <c r="GC16" s="7">
        <f t="shared" si="7"/>
        <v>0.948509485094851</v>
      </c>
      <c r="GD16" s="7" t="str">
        <f t="shared" si="7"/>
        <v/>
      </c>
      <c r="GE16" s="7" t="str">
        <f t="shared" si="7"/>
        <v/>
      </c>
      <c r="GF16" s="7" t="str">
        <f t="shared" si="7"/>
        <v/>
      </c>
      <c r="GG16" s="7" t="str">
        <f t="shared" si="7"/>
        <v/>
      </c>
      <c r="GH16" s="7" t="str">
        <f t="shared" si="7"/>
        <v/>
      </c>
      <c r="GI16" s="7" t="str">
        <f t="shared" si="7"/>
        <v/>
      </c>
      <c r="GJ16" s="7" t="str">
        <f t="shared" si="7"/>
        <v/>
      </c>
      <c r="GK16" s="7" t="str">
        <f t="shared" si="7"/>
        <v/>
      </c>
      <c r="GL16" s="7">
        <f t="shared" si="7"/>
        <v>0.94300518134715017</v>
      </c>
      <c r="GM16" s="7">
        <f t="shared" si="7"/>
        <v>0.9289617486338797</v>
      </c>
      <c r="GN16" s="7">
        <f t="shared" si="7"/>
        <v>0.89947089947089953</v>
      </c>
      <c r="GO16" s="7">
        <f t="shared" si="7"/>
        <v>0.91752577319587636</v>
      </c>
      <c r="GP16" s="7">
        <f t="shared" si="7"/>
        <v>0.92964824120603018</v>
      </c>
      <c r="GQ16" s="7">
        <f t="shared" si="7"/>
        <v>0.91191709844559588</v>
      </c>
      <c r="GR16" s="7">
        <f t="shared" si="7"/>
        <v>0.93532338308457708</v>
      </c>
      <c r="GS16" s="7">
        <f t="shared" si="7"/>
        <v>0.903954802259887</v>
      </c>
      <c r="GT16" s="7">
        <f t="shared" si="7"/>
        <v>0.82296650717703357</v>
      </c>
      <c r="GU16" s="7">
        <f t="shared" si="7"/>
        <v>0.86124401913875603</v>
      </c>
      <c r="GV16" s="7">
        <f t="shared" si="7"/>
        <v>0.93467336683417102</v>
      </c>
      <c r="GW16" s="7">
        <f t="shared" si="7"/>
        <v>1.005586592178771</v>
      </c>
      <c r="GX16" s="7">
        <f t="shared" si="7"/>
        <v>1.0119047619047619</v>
      </c>
      <c r="GY16" s="7">
        <f t="shared" si="7"/>
        <v>0.96216216216216222</v>
      </c>
      <c r="GZ16" s="7">
        <f t="shared" si="7"/>
        <v>0.93264248704663211</v>
      </c>
      <c r="HA16" s="7">
        <f t="shared" ref="HA16:HE16" si="11">IF(OR(ISBLANK(HA9),ISTEXT(HA9)),"",(HA9/HA$5*1))</f>
        <v>1.0502793296089388</v>
      </c>
      <c r="HB16" s="7">
        <f t="shared" si="11"/>
        <v>1.1629213483146066</v>
      </c>
      <c r="HC16" s="7">
        <f t="shared" si="11"/>
        <v>1.0502793296089388</v>
      </c>
      <c r="HD16" s="7" t="str">
        <f t="shared" si="11"/>
        <v/>
      </c>
      <c r="HE16" s="6" t="str">
        <f t="shared" si="11"/>
        <v/>
      </c>
      <c r="HF16" s="28">
        <f t="shared" si="3"/>
        <v>0.93832935954995877</v>
      </c>
    </row>
    <row r="17" spans="1:214">
      <c r="A17" s="17" t="s">
        <v>134</v>
      </c>
      <c r="B17" s="21" t="s">
        <v>1</v>
      </c>
      <c r="C17" s="8">
        <f t="shared" ref="C17:BB18" si="12">IF(OR(ISBLANK(C10),ISTEXT(C10)),"",(C10/C$5*1))</f>
        <v>1.2792931233192468</v>
      </c>
      <c r="D17" s="7">
        <f t="shared" si="12"/>
        <v>1.2753623188405798</v>
      </c>
      <c r="E17" s="7">
        <f t="shared" si="12"/>
        <v>1.1593059936908516</v>
      </c>
      <c r="F17" s="7">
        <f t="shared" si="12"/>
        <v>1.1351122405760272</v>
      </c>
      <c r="G17" s="7">
        <f t="shared" si="12"/>
        <v>1.2653927813163481</v>
      </c>
      <c r="H17" s="7">
        <f t="shared" si="12"/>
        <v>1.260084517864003</v>
      </c>
      <c r="I17" s="7">
        <f t="shared" si="12"/>
        <v>1.116751269035533</v>
      </c>
      <c r="J17" s="7">
        <f t="shared" si="12"/>
        <v>1.1513284559106662</v>
      </c>
      <c r="K17" s="7">
        <f t="shared" si="12"/>
        <v>1.1536876802637002</v>
      </c>
      <c r="L17" s="7">
        <f t="shared" si="12"/>
        <v>1.2854460093896714</v>
      </c>
      <c r="M17" s="7">
        <f t="shared" si="12"/>
        <v>1.1295546558704452</v>
      </c>
      <c r="N17" s="7">
        <f t="shared" si="12"/>
        <v>1.2060975609756097</v>
      </c>
      <c r="O17" s="7">
        <f t="shared" si="12"/>
        <v>1.2403361344537815</v>
      </c>
      <c r="P17" s="7">
        <f t="shared" si="12"/>
        <v>1.1444444444444446</v>
      </c>
      <c r="Q17" s="7">
        <f t="shared" si="12"/>
        <v>1.0283400809716599</v>
      </c>
      <c r="R17" s="7">
        <f t="shared" si="12"/>
        <v>1.1064638783269962</v>
      </c>
      <c r="S17" s="7">
        <f t="shared" si="12"/>
        <v>1.0964912280701753</v>
      </c>
      <c r="T17" s="7" t="str">
        <f t="shared" si="12"/>
        <v/>
      </c>
      <c r="U17" s="7" t="str">
        <f t="shared" si="12"/>
        <v/>
      </c>
      <c r="V17" s="7" t="str">
        <f t="shared" si="12"/>
        <v/>
      </c>
      <c r="W17" s="7" t="str">
        <f t="shared" si="12"/>
        <v/>
      </c>
      <c r="X17" s="7" t="str">
        <f t="shared" si="12"/>
        <v/>
      </c>
      <c r="Y17" s="7" t="str">
        <f t="shared" si="12"/>
        <v/>
      </c>
      <c r="Z17" s="7" t="str">
        <f t="shared" si="12"/>
        <v/>
      </c>
      <c r="AA17" s="7" t="str">
        <f t="shared" si="12"/>
        <v/>
      </c>
      <c r="AB17" s="7" t="str">
        <f t="shared" si="12"/>
        <v/>
      </c>
      <c r="AC17" s="7" t="str">
        <f t="shared" si="12"/>
        <v/>
      </c>
      <c r="AD17" s="7" t="str">
        <f t="shared" si="12"/>
        <v/>
      </c>
      <c r="AE17" s="7">
        <f t="shared" si="12"/>
        <v>1.0817843866171004</v>
      </c>
      <c r="AF17" s="7">
        <f t="shared" si="12"/>
        <v>1.098360655737705</v>
      </c>
      <c r="AG17" s="7">
        <f t="shared" si="12"/>
        <v>1.0765957446808512</v>
      </c>
      <c r="AH17" s="7">
        <f t="shared" si="12"/>
        <v>1.0930232558139534</v>
      </c>
      <c r="AI17" s="7">
        <f t="shared" si="12"/>
        <v>1.125</v>
      </c>
      <c r="AJ17" s="7">
        <f t="shared" si="12"/>
        <v>1.0703124999999998</v>
      </c>
      <c r="AK17" s="7">
        <f t="shared" si="12"/>
        <v>1.1176470588235294</v>
      </c>
      <c r="AL17" s="7">
        <f t="shared" si="12"/>
        <v>1.1984435797665369</v>
      </c>
      <c r="AM17" s="7">
        <f t="shared" si="12"/>
        <v>1.1171548117154813</v>
      </c>
      <c r="AN17" s="7">
        <f t="shared" si="12"/>
        <v>0.80408163265306121</v>
      </c>
      <c r="AO17" s="7">
        <f t="shared" si="12"/>
        <v>1.0691056910569106</v>
      </c>
      <c r="AP17" s="7">
        <f t="shared" si="12"/>
        <v>1.1829787234042553</v>
      </c>
      <c r="AQ17" s="7" t="str">
        <f t="shared" si="12"/>
        <v/>
      </c>
      <c r="AR17" s="7" t="str">
        <f t="shared" si="12"/>
        <v/>
      </c>
      <c r="AS17" s="7" t="str">
        <f t="shared" si="12"/>
        <v/>
      </c>
      <c r="AT17" s="7" t="str">
        <f t="shared" si="12"/>
        <v/>
      </c>
      <c r="AU17" s="7" t="str">
        <f t="shared" si="12"/>
        <v/>
      </c>
      <c r="AV17" s="7" t="str">
        <f t="shared" si="12"/>
        <v/>
      </c>
      <c r="AW17" s="7" t="str">
        <f t="shared" si="12"/>
        <v/>
      </c>
      <c r="AX17" s="7" t="str">
        <f t="shared" si="12"/>
        <v/>
      </c>
      <c r="AY17" s="7" t="str">
        <f t="shared" si="12"/>
        <v/>
      </c>
      <c r="AZ17" s="7" t="str">
        <f t="shared" si="12"/>
        <v/>
      </c>
      <c r="BA17" s="7" t="str">
        <f t="shared" si="12"/>
        <v/>
      </c>
      <c r="BB17" s="6" t="str">
        <f t="shared" si="12"/>
        <v/>
      </c>
      <c r="BC17" s="28">
        <f t="shared" si="0"/>
        <v>1.140275186675487</v>
      </c>
      <c r="BD17" s="8">
        <f t="shared" ref="BD17:DC18" si="13">IF(OR(ISBLANK(BD10),ISTEXT(BD10)),"",(BD10/BD$5*1))</f>
        <v>0.93087195600942652</v>
      </c>
      <c r="BE17" s="7">
        <f t="shared" si="13"/>
        <v>0.82264957264957272</v>
      </c>
      <c r="BF17" s="7">
        <f t="shared" si="13"/>
        <v>0.80926916221033862</v>
      </c>
      <c r="BG17" s="7">
        <f t="shared" si="13"/>
        <v>1.0268059972739663</v>
      </c>
      <c r="BH17" s="7">
        <f t="shared" si="13"/>
        <v>0.92319936331078389</v>
      </c>
      <c r="BI17" s="7">
        <f t="shared" si="13"/>
        <v>1.0756646216768917</v>
      </c>
      <c r="BJ17" s="7">
        <f t="shared" si="13"/>
        <v>1.2008032128514057</v>
      </c>
      <c r="BK17" s="7">
        <f t="shared" si="13"/>
        <v>0.72437522636725826</v>
      </c>
      <c r="BL17" s="7">
        <f t="shared" si="13"/>
        <v>0.86790855207451312</v>
      </c>
      <c r="BM17" s="7">
        <f t="shared" si="13"/>
        <v>0.7239130434782608</v>
      </c>
      <c r="BN17" s="7">
        <f t="shared" si="13"/>
        <v>0.86099999999999999</v>
      </c>
      <c r="BO17" s="7">
        <f t="shared" si="13"/>
        <v>0.77254901960784306</v>
      </c>
      <c r="BP17" s="7">
        <f t="shared" si="13"/>
        <v>0.73192307692307701</v>
      </c>
      <c r="BQ17" s="7">
        <f t="shared" si="13"/>
        <v>0.73021276595744677</v>
      </c>
      <c r="BR17" s="7">
        <f t="shared" si="13"/>
        <v>0.76734693877551019</v>
      </c>
      <c r="BS17" s="7" t="str">
        <f t="shared" si="13"/>
        <v/>
      </c>
      <c r="BT17" s="7" t="str">
        <f t="shared" si="13"/>
        <v/>
      </c>
      <c r="BU17" s="7" t="str">
        <f t="shared" si="13"/>
        <v/>
      </c>
      <c r="BV17" s="7" t="str">
        <f t="shared" si="13"/>
        <v/>
      </c>
      <c r="BW17" s="7" t="str">
        <f t="shared" si="13"/>
        <v/>
      </c>
      <c r="BX17" s="7" t="str">
        <f t="shared" si="13"/>
        <v/>
      </c>
      <c r="BY17" s="7" t="str">
        <f t="shared" si="13"/>
        <v/>
      </c>
      <c r="BZ17" s="7" t="str">
        <f t="shared" si="13"/>
        <v/>
      </c>
      <c r="CA17" s="7" t="str">
        <f t="shared" si="13"/>
        <v/>
      </c>
      <c r="CB17" s="7" t="str">
        <f t="shared" si="13"/>
        <v/>
      </c>
      <c r="CC17" s="7" t="str">
        <f t="shared" si="13"/>
        <v/>
      </c>
      <c r="CD17" s="7">
        <f t="shared" si="13"/>
        <v>0.87686567164179097</v>
      </c>
      <c r="CE17" s="7">
        <f t="shared" si="13"/>
        <v>0.89237668161434969</v>
      </c>
      <c r="CF17" s="7">
        <f t="shared" si="13"/>
        <v>0.82558139534883723</v>
      </c>
      <c r="CG17" s="7">
        <f t="shared" si="13"/>
        <v>0.70684039087947881</v>
      </c>
      <c r="CH17" s="7">
        <f t="shared" si="13"/>
        <v>0.8722466960352423</v>
      </c>
      <c r="CI17" s="7">
        <f t="shared" si="13"/>
        <v>0.78008298755186722</v>
      </c>
      <c r="CJ17" s="7">
        <f t="shared" si="13"/>
        <v>0.74501992031872499</v>
      </c>
      <c r="CK17" s="7">
        <f t="shared" si="13"/>
        <v>0.7807017543859649</v>
      </c>
      <c r="CL17" s="7">
        <f t="shared" si="13"/>
        <v>0.75464684014869898</v>
      </c>
      <c r="CM17" s="7">
        <f t="shared" si="13"/>
        <v>0.75793650793650802</v>
      </c>
      <c r="CN17" s="7">
        <f t="shared" si="13"/>
        <v>0.75185185185185188</v>
      </c>
      <c r="CO17" s="7">
        <f t="shared" si="13"/>
        <v>0.74436090225563911</v>
      </c>
      <c r="CP17" s="7">
        <f t="shared" si="13"/>
        <v>0.83829787234042552</v>
      </c>
      <c r="CQ17" s="7">
        <f t="shared" si="13"/>
        <v>1.1324200913242011</v>
      </c>
      <c r="CR17" s="7">
        <f t="shared" si="13"/>
        <v>0.88163265306122451</v>
      </c>
      <c r="CS17" s="7">
        <f t="shared" si="13"/>
        <v>0.87951807228915657</v>
      </c>
      <c r="CT17" s="7" t="str">
        <f t="shared" si="13"/>
        <v/>
      </c>
      <c r="CU17" s="7" t="str">
        <f t="shared" si="13"/>
        <v/>
      </c>
      <c r="CV17" s="7" t="str">
        <f t="shared" si="13"/>
        <v/>
      </c>
      <c r="CW17" s="7" t="str">
        <f t="shared" si="13"/>
        <v/>
      </c>
      <c r="CX17" s="7" t="str">
        <f t="shared" si="13"/>
        <v/>
      </c>
      <c r="CY17" s="7" t="str">
        <f t="shared" si="13"/>
        <v/>
      </c>
      <c r="CZ17" s="7" t="str">
        <f t="shared" si="13"/>
        <v/>
      </c>
      <c r="DA17" s="7" t="str">
        <f t="shared" si="13"/>
        <v/>
      </c>
      <c r="DB17" s="7" t="str">
        <f t="shared" si="13"/>
        <v/>
      </c>
      <c r="DC17" s="6" t="str">
        <f t="shared" si="13"/>
        <v/>
      </c>
      <c r="DD17" s="28">
        <f t="shared" si="1"/>
        <v>0.84480234832742773</v>
      </c>
      <c r="DE17" s="8">
        <f t="shared" ref="DE17:FD18" si="14">IF(OR(ISBLANK(DE10),ISTEXT(DE10)),"",(DE10/DE$5*1))</f>
        <v>1.0618606916707258</v>
      </c>
      <c r="DF17" s="7">
        <f t="shared" si="14"/>
        <v>1.1948051948051948</v>
      </c>
      <c r="DG17" s="7">
        <f t="shared" si="14"/>
        <v>1.2217941662080352</v>
      </c>
      <c r="DH17" s="7">
        <f t="shared" si="14"/>
        <v>0.99515868746637981</v>
      </c>
      <c r="DI17" s="7">
        <f t="shared" si="14"/>
        <v>1.2248144220572641</v>
      </c>
      <c r="DJ17" s="7">
        <f t="shared" si="14"/>
        <v>1.1416490486257929</v>
      </c>
      <c r="DK17" s="7">
        <f t="shared" si="14"/>
        <v>1.2608987256874582</v>
      </c>
      <c r="DL17" s="7">
        <f t="shared" si="14"/>
        <v>1.2159340659340658</v>
      </c>
      <c r="DM17" s="7">
        <f t="shared" si="14"/>
        <v>1.2312849162011175</v>
      </c>
      <c r="DN17" s="7">
        <f t="shared" si="14"/>
        <v>1.1348484848484848</v>
      </c>
      <c r="DO17" s="7">
        <f t="shared" si="14"/>
        <v>1.1406417112299465</v>
      </c>
      <c r="DP17" s="7">
        <f t="shared" si="14"/>
        <v>1.1684491978609628</v>
      </c>
      <c r="DQ17" s="7">
        <f t="shared" si="14"/>
        <v>1.150537634408602</v>
      </c>
      <c r="DR17" s="7">
        <f t="shared" si="14"/>
        <v>1.0473684210526315</v>
      </c>
      <c r="DS17" s="7" t="str">
        <f t="shared" si="14"/>
        <v/>
      </c>
      <c r="DT17" s="7" t="str">
        <f t="shared" si="14"/>
        <v/>
      </c>
      <c r="DU17" s="7" t="str">
        <f t="shared" si="14"/>
        <v/>
      </c>
      <c r="DV17" s="7" t="str">
        <f t="shared" si="14"/>
        <v/>
      </c>
      <c r="DW17" s="7" t="str">
        <f t="shared" si="14"/>
        <v/>
      </c>
      <c r="DX17" s="7" t="str">
        <f t="shared" si="14"/>
        <v/>
      </c>
      <c r="DY17" s="7" t="str">
        <f t="shared" si="14"/>
        <v/>
      </c>
      <c r="DZ17" s="7" t="str">
        <f t="shared" si="14"/>
        <v/>
      </c>
      <c r="EA17" s="7" t="str">
        <f t="shared" si="14"/>
        <v/>
      </c>
      <c r="EB17" s="7" t="str">
        <f t="shared" si="14"/>
        <v/>
      </c>
      <c r="EC17" s="7" t="str">
        <f t="shared" si="14"/>
        <v/>
      </c>
      <c r="ED17" s="7" t="str">
        <f t="shared" si="14"/>
        <v/>
      </c>
      <c r="EE17" s="7" t="str">
        <f t="shared" si="14"/>
        <v/>
      </c>
      <c r="EF17" s="7" t="str">
        <f t="shared" si="14"/>
        <v/>
      </c>
      <c r="EG17" s="7">
        <f t="shared" si="14"/>
        <v>1.1567567567567567</v>
      </c>
      <c r="EH17" s="7">
        <f t="shared" si="14"/>
        <v>1.1420765027322404</v>
      </c>
      <c r="EI17" s="7">
        <f t="shared" si="14"/>
        <v>1.1176470588235294</v>
      </c>
      <c r="EJ17" s="7">
        <f t="shared" si="14"/>
        <v>1.1197916666666667</v>
      </c>
      <c r="EK17" s="7">
        <f t="shared" si="14"/>
        <v>1.2427184466019416</v>
      </c>
      <c r="EL17" s="7">
        <f t="shared" si="14"/>
        <v>1.1333333333333333</v>
      </c>
      <c r="EM17" s="7">
        <f t="shared" si="14"/>
        <v>1.1767955801104972</v>
      </c>
      <c r="EN17" s="7">
        <f t="shared" si="14"/>
        <v>1.120603015075377</v>
      </c>
      <c r="EO17" s="7">
        <f t="shared" si="14"/>
        <v>1.1933962264150944</v>
      </c>
      <c r="EP17" s="7">
        <f t="shared" si="14"/>
        <v>1.1704545454545454</v>
      </c>
      <c r="EQ17" s="7">
        <f t="shared" si="14"/>
        <v>1.3009708737864076</v>
      </c>
      <c r="ER17" s="7">
        <f t="shared" si="14"/>
        <v>1.1457286432160805</v>
      </c>
      <c r="ES17" s="7">
        <f t="shared" si="14"/>
        <v>0.93103448275862055</v>
      </c>
      <c r="ET17" s="7" t="str">
        <f t="shared" si="14"/>
        <v/>
      </c>
      <c r="EU17" s="7" t="str">
        <f t="shared" si="14"/>
        <v/>
      </c>
      <c r="EV17" s="7" t="str">
        <f t="shared" si="14"/>
        <v/>
      </c>
      <c r="EW17" s="7" t="str">
        <f t="shared" si="14"/>
        <v/>
      </c>
      <c r="EX17" s="7" t="str">
        <f t="shared" si="14"/>
        <v/>
      </c>
      <c r="EY17" s="7" t="str">
        <f t="shared" si="14"/>
        <v/>
      </c>
      <c r="EZ17" s="7" t="str">
        <f t="shared" si="14"/>
        <v/>
      </c>
      <c r="FA17" s="7" t="str">
        <f t="shared" si="14"/>
        <v/>
      </c>
      <c r="FB17" s="7" t="str">
        <f t="shared" si="14"/>
        <v/>
      </c>
      <c r="FC17" s="7" t="str">
        <f t="shared" si="14"/>
        <v/>
      </c>
      <c r="FD17" s="6" t="str">
        <f t="shared" si="14"/>
        <v/>
      </c>
      <c r="FE17" s="28">
        <f t="shared" si="2"/>
        <v>1.1533834259180649</v>
      </c>
      <c r="FF17" s="8">
        <f t="shared" ref="FF17:HE18" si="15">IF(OR(ISBLANK(FF10),ISTEXT(FF10)),"",(FF10/FF$5*1))</f>
        <v>0.91775325977933797</v>
      </c>
      <c r="FG17" s="7">
        <f t="shared" si="15"/>
        <v>1.4849624060150375</v>
      </c>
      <c r="FH17" s="7">
        <f t="shared" si="15"/>
        <v>1.0104166666666667</v>
      </c>
      <c r="FI17" s="7">
        <f t="shared" si="15"/>
        <v>1.1104879416713407</v>
      </c>
      <c r="FJ17" s="7">
        <f t="shared" si="15"/>
        <v>1.1817670230725943</v>
      </c>
      <c r="FK17" s="7">
        <f t="shared" si="15"/>
        <v>1.1205915813424348</v>
      </c>
      <c r="FL17" s="7">
        <f t="shared" si="15"/>
        <v>1.168122270742358</v>
      </c>
      <c r="FM17" s="7">
        <f t="shared" si="15"/>
        <v>0.9177927927927928</v>
      </c>
      <c r="FN17" s="7">
        <f t="shared" si="15"/>
        <v>0.90797872340425534</v>
      </c>
      <c r="FO17" s="7">
        <f t="shared" si="15"/>
        <v>0.95294117647058829</v>
      </c>
      <c r="FP17" s="7">
        <f t="shared" si="15"/>
        <v>0.99255319148936172</v>
      </c>
      <c r="FQ17" s="7">
        <f t="shared" si="15"/>
        <v>0.79845360824742273</v>
      </c>
      <c r="FR17" s="7">
        <f t="shared" si="15"/>
        <v>0.91041666666666676</v>
      </c>
      <c r="FS17" s="7">
        <f t="shared" si="15"/>
        <v>0.76063829787234039</v>
      </c>
      <c r="FT17" s="7">
        <f t="shared" si="15"/>
        <v>0.82989690721649501</v>
      </c>
      <c r="FU17" s="7">
        <f t="shared" si="15"/>
        <v>0.87179487179487181</v>
      </c>
      <c r="FV17" s="7">
        <f t="shared" si="15"/>
        <v>0.87165775401069523</v>
      </c>
      <c r="FW17" s="7" t="str">
        <f t="shared" si="15"/>
        <v/>
      </c>
      <c r="FX17" s="7" t="str">
        <f t="shared" si="15"/>
        <v/>
      </c>
      <c r="FY17" s="7" t="str">
        <f t="shared" si="15"/>
        <v/>
      </c>
      <c r="FZ17" s="7" t="str">
        <f t="shared" si="15"/>
        <v/>
      </c>
      <c r="GA17" s="7" t="str">
        <f t="shared" si="15"/>
        <v/>
      </c>
      <c r="GB17" s="7" t="str">
        <f t="shared" si="15"/>
        <v/>
      </c>
      <c r="GC17" s="7" t="str">
        <f t="shared" si="15"/>
        <v/>
      </c>
      <c r="GD17" s="7" t="str">
        <f t="shared" si="15"/>
        <v/>
      </c>
      <c r="GE17" s="7" t="str">
        <f t="shared" si="15"/>
        <v/>
      </c>
      <c r="GF17" s="7" t="str">
        <f t="shared" si="15"/>
        <v/>
      </c>
      <c r="GG17" s="7" t="str">
        <f t="shared" si="15"/>
        <v/>
      </c>
      <c r="GH17" s="7" t="str">
        <f t="shared" si="15"/>
        <v/>
      </c>
      <c r="GI17" s="7" t="str">
        <f t="shared" si="15"/>
        <v/>
      </c>
      <c r="GJ17" s="7" t="str">
        <f t="shared" si="15"/>
        <v/>
      </c>
      <c r="GK17" s="7" t="str">
        <f t="shared" si="15"/>
        <v/>
      </c>
      <c r="GL17" s="7">
        <f t="shared" si="15"/>
        <v>0.93782383419689119</v>
      </c>
      <c r="GM17" s="7">
        <f t="shared" si="15"/>
        <v>0.94535519125683065</v>
      </c>
      <c r="GN17" s="7">
        <f t="shared" si="15"/>
        <v>0.92063492063492058</v>
      </c>
      <c r="GO17" s="7">
        <f t="shared" si="15"/>
        <v>0.89690721649484539</v>
      </c>
      <c r="GP17" s="7">
        <f t="shared" si="15"/>
        <v>0.92462311557788945</v>
      </c>
      <c r="GQ17" s="7">
        <f t="shared" si="15"/>
        <v>0.84455958549222798</v>
      </c>
      <c r="GR17" s="7">
        <f t="shared" si="15"/>
        <v>0.91044776119402981</v>
      </c>
      <c r="GS17" s="7">
        <f t="shared" si="15"/>
        <v>0.93220338983050854</v>
      </c>
      <c r="GT17" s="7">
        <f t="shared" si="15"/>
        <v>0.84688995215311003</v>
      </c>
      <c r="GU17" s="7">
        <f t="shared" si="15"/>
        <v>0.86602870813397137</v>
      </c>
      <c r="GV17" s="7">
        <f t="shared" si="15"/>
        <v>0.92462311557788945</v>
      </c>
      <c r="GW17" s="7">
        <f t="shared" si="15"/>
        <v>1.011173184357542</v>
      </c>
      <c r="GX17" s="7">
        <f t="shared" si="15"/>
        <v>1.0238095238095237</v>
      </c>
      <c r="GY17" s="7">
        <f t="shared" si="15"/>
        <v>0.97297297297297303</v>
      </c>
      <c r="GZ17" s="7">
        <f t="shared" si="15"/>
        <v>0.88082901554404147</v>
      </c>
      <c r="HA17" s="7">
        <f t="shared" si="15"/>
        <v>1.1117318435754191</v>
      </c>
      <c r="HB17" s="7">
        <f t="shared" si="15"/>
        <v>1.2247191011235954</v>
      </c>
      <c r="HC17" s="7">
        <f t="shared" si="15"/>
        <v>1.0558659217877095</v>
      </c>
      <c r="HD17" s="7" t="str">
        <f t="shared" si="15"/>
        <v/>
      </c>
      <c r="HE17" s="6" t="str">
        <f t="shared" si="15"/>
        <v/>
      </c>
      <c r="HF17" s="28">
        <f t="shared" si="3"/>
        <v>0.97255495694197647</v>
      </c>
    </row>
    <row r="18" spans="1:214">
      <c r="A18" s="16" t="s">
        <v>134</v>
      </c>
      <c r="B18" s="12" t="s">
        <v>0</v>
      </c>
      <c r="C18" s="5">
        <f t="shared" si="12"/>
        <v>1.2716096811371493</v>
      </c>
      <c r="D18" s="4">
        <f t="shared" si="12"/>
        <v>1.3115942028985508</v>
      </c>
      <c r="E18" s="4">
        <f t="shared" si="12"/>
        <v>1.2066246056782335</v>
      </c>
      <c r="F18" s="4">
        <f t="shared" si="12"/>
        <v>1.1647606946209235</v>
      </c>
      <c r="G18" s="4">
        <f t="shared" si="12"/>
        <v>1.2781316348195328</v>
      </c>
      <c r="H18" s="4">
        <f t="shared" si="12"/>
        <v>1.2485593545908567</v>
      </c>
      <c r="I18" s="4">
        <f t="shared" si="12"/>
        <v>1.180203045685279</v>
      </c>
      <c r="J18" s="4">
        <f t="shared" si="12"/>
        <v>1.1551790527531769</v>
      </c>
      <c r="K18" s="4">
        <f t="shared" si="12"/>
        <v>1.1495673671199012</v>
      </c>
      <c r="L18" s="4">
        <f t="shared" si="12"/>
        <v>1.2431924882629108</v>
      </c>
      <c r="M18" s="4">
        <f t="shared" si="12"/>
        <v>1.0680161943319837</v>
      </c>
      <c r="N18" s="4">
        <f t="shared" si="12"/>
        <v>1.186991869918699</v>
      </c>
      <c r="O18" s="4">
        <f t="shared" si="12"/>
        <v>1.2352941176470587</v>
      </c>
      <c r="P18" s="4">
        <f t="shared" si="12"/>
        <v>1.1153846153846154</v>
      </c>
      <c r="Q18" s="4">
        <f t="shared" si="12"/>
        <v>0.95951417004048578</v>
      </c>
      <c r="R18" s="4">
        <f t="shared" si="12"/>
        <v>1.0114068441064639</v>
      </c>
      <c r="S18" s="4">
        <f t="shared" si="12"/>
        <v>1.0350877192982457</v>
      </c>
      <c r="T18" s="4" t="str">
        <f t="shared" si="12"/>
        <v/>
      </c>
      <c r="U18" s="4" t="str">
        <f t="shared" si="12"/>
        <v/>
      </c>
      <c r="V18" s="4" t="str">
        <f t="shared" si="12"/>
        <v/>
      </c>
      <c r="W18" s="4" t="str">
        <f t="shared" si="12"/>
        <v/>
      </c>
      <c r="X18" s="4" t="str">
        <f t="shared" si="12"/>
        <v/>
      </c>
      <c r="Y18" s="4" t="str">
        <f t="shared" si="12"/>
        <v/>
      </c>
      <c r="Z18" s="4" t="str">
        <f t="shared" si="12"/>
        <v/>
      </c>
      <c r="AA18" s="4" t="str">
        <f t="shared" si="12"/>
        <v/>
      </c>
      <c r="AB18" s="4" t="str">
        <f t="shared" si="12"/>
        <v/>
      </c>
      <c r="AC18" s="4" t="str">
        <f t="shared" si="12"/>
        <v/>
      </c>
      <c r="AD18" s="4" t="str">
        <f t="shared" si="12"/>
        <v/>
      </c>
      <c r="AE18" s="4">
        <f t="shared" si="12"/>
        <v>1.0260223048327139</v>
      </c>
      <c r="AF18" s="4">
        <f t="shared" si="12"/>
        <v>1.1024590163934427</v>
      </c>
      <c r="AG18" s="4">
        <f t="shared" si="12"/>
        <v>1.0893617021276596</v>
      </c>
      <c r="AH18" s="4">
        <f t="shared" si="12"/>
        <v>1.0930232558139534</v>
      </c>
      <c r="AI18" s="4">
        <f t="shared" si="12"/>
        <v>1.0892857142857142</v>
      </c>
      <c r="AJ18" s="4">
        <f t="shared" si="12"/>
        <v>1.0914062499999999</v>
      </c>
      <c r="AK18" s="4">
        <f t="shared" si="12"/>
        <v>1.0889705882352942</v>
      </c>
      <c r="AL18" s="4">
        <f t="shared" si="12"/>
        <v>1.1011673151750974</v>
      </c>
      <c r="AM18" s="4">
        <f t="shared" si="12"/>
        <v>1</v>
      </c>
      <c r="AN18" s="4">
        <f t="shared" si="12"/>
        <v>0.91020408163265309</v>
      </c>
      <c r="AO18" s="4">
        <f t="shared" si="12"/>
        <v>1.024390243902439</v>
      </c>
      <c r="AP18" s="4">
        <f t="shared" si="12"/>
        <v>1.1276595744680851</v>
      </c>
      <c r="AQ18" s="4">
        <f t="shared" si="12"/>
        <v>1.0248840151834668</v>
      </c>
      <c r="AR18" s="4">
        <f t="shared" si="12"/>
        <v>1.25</v>
      </c>
      <c r="AS18" s="4" t="str">
        <f t="shared" si="12"/>
        <v/>
      </c>
      <c r="AT18" s="4" t="str">
        <f t="shared" si="12"/>
        <v/>
      </c>
      <c r="AU18" s="4" t="str">
        <f t="shared" si="12"/>
        <v/>
      </c>
      <c r="AV18" s="4" t="str">
        <f t="shared" si="12"/>
        <v/>
      </c>
      <c r="AW18" s="4" t="str">
        <f t="shared" si="12"/>
        <v/>
      </c>
      <c r="AX18" s="4" t="str">
        <f t="shared" si="12"/>
        <v/>
      </c>
      <c r="AY18" s="4" t="str">
        <f t="shared" si="12"/>
        <v/>
      </c>
      <c r="AZ18" s="4" t="str">
        <f t="shared" si="12"/>
        <v/>
      </c>
      <c r="BA18" s="4" t="str">
        <f t="shared" si="12"/>
        <v/>
      </c>
      <c r="BB18" s="3" t="str">
        <f t="shared" si="12"/>
        <v/>
      </c>
      <c r="BC18" s="27">
        <f t="shared" si="0"/>
        <v>1.1238694103336964</v>
      </c>
      <c r="BD18" s="5">
        <f t="shared" si="13"/>
        <v>0.91123330714846817</v>
      </c>
      <c r="BE18" s="4">
        <f t="shared" si="13"/>
        <v>0.85113960113960119</v>
      </c>
      <c r="BF18" s="4">
        <f t="shared" si="13"/>
        <v>0.85561497326203206</v>
      </c>
      <c r="BG18" s="4">
        <f t="shared" si="13"/>
        <v>0.99500227169468414</v>
      </c>
      <c r="BH18" s="4">
        <f t="shared" si="13"/>
        <v>0.88738559490648639</v>
      </c>
      <c r="BI18" s="4">
        <f t="shared" si="13"/>
        <v>1.2842535787321063</v>
      </c>
      <c r="BJ18" s="4">
        <f t="shared" si="13"/>
        <v>0.78714859437751017</v>
      </c>
      <c r="BK18" s="4">
        <f t="shared" si="13"/>
        <v>0.73886273089460341</v>
      </c>
      <c r="BL18" s="4">
        <f t="shared" si="13"/>
        <v>0.88060965283657922</v>
      </c>
      <c r="BM18" s="4">
        <f t="shared" si="13"/>
        <v>0.81173913043478263</v>
      </c>
      <c r="BN18" s="4">
        <f t="shared" si="13"/>
        <v>0.99550000000000005</v>
      </c>
      <c r="BO18" s="4">
        <f t="shared" si="13"/>
        <v>0.85019607843137257</v>
      </c>
      <c r="BP18" s="4">
        <f t="shared" si="13"/>
        <v>0.79346153846153844</v>
      </c>
      <c r="BQ18" s="4">
        <f t="shared" si="13"/>
        <v>0.78851063829787238</v>
      </c>
      <c r="BR18" s="4">
        <f t="shared" si="13"/>
        <v>0.83265306122448979</v>
      </c>
      <c r="BS18" s="4" t="str">
        <f t="shared" si="13"/>
        <v/>
      </c>
      <c r="BT18" s="4" t="str">
        <f t="shared" si="13"/>
        <v/>
      </c>
      <c r="BU18" s="4" t="str">
        <f t="shared" si="13"/>
        <v/>
      </c>
      <c r="BV18" s="4" t="str">
        <f t="shared" si="13"/>
        <v/>
      </c>
      <c r="BW18" s="4" t="str">
        <f t="shared" si="13"/>
        <v/>
      </c>
      <c r="BX18" s="4" t="str">
        <f t="shared" si="13"/>
        <v/>
      </c>
      <c r="BY18" s="4" t="str">
        <f t="shared" si="13"/>
        <v/>
      </c>
      <c r="BZ18" s="4" t="str">
        <f t="shared" si="13"/>
        <v/>
      </c>
      <c r="CA18" s="4" t="str">
        <f t="shared" si="13"/>
        <v/>
      </c>
      <c r="CB18" s="4" t="str">
        <f t="shared" si="13"/>
        <v/>
      </c>
      <c r="CC18" s="4" t="str">
        <f t="shared" si="13"/>
        <v/>
      </c>
      <c r="CD18" s="4">
        <f t="shared" si="13"/>
        <v>0.87313432835820892</v>
      </c>
      <c r="CE18" s="4">
        <f t="shared" si="13"/>
        <v>0.89237668161434969</v>
      </c>
      <c r="CF18" s="4">
        <f t="shared" si="13"/>
        <v>0.83333333333333326</v>
      </c>
      <c r="CG18" s="4">
        <f t="shared" si="13"/>
        <v>0.68729641693811083</v>
      </c>
      <c r="CH18" s="4">
        <f t="shared" si="13"/>
        <v>1.0396475770925111</v>
      </c>
      <c r="CI18" s="4">
        <f t="shared" si="13"/>
        <v>0.78174273858921162</v>
      </c>
      <c r="CJ18" s="4">
        <f t="shared" si="13"/>
        <v>0.74621513944223106</v>
      </c>
      <c r="CK18" s="4">
        <f t="shared" si="13"/>
        <v>0.77587719298245617</v>
      </c>
      <c r="CL18" s="4">
        <f t="shared" si="13"/>
        <v>0.75539033457249072</v>
      </c>
      <c r="CM18" s="4">
        <f t="shared" si="13"/>
        <v>0.78968253968253965</v>
      </c>
      <c r="CN18" s="4">
        <f t="shared" si="13"/>
        <v>0.73333333333333339</v>
      </c>
      <c r="CO18" s="4">
        <f t="shared" si="13"/>
        <v>0.83082706766917291</v>
      </c>
      <c r="CP18" s="4">
        <f t="shared" si="13"/>
        <v>0.94468085106382971</v>
      </c>
      <c r="CQ18" s="4">
        <f t="shared" si="13"/>
        <v>1.0502283105022832</v>
      </c>
      <c r="CR18" s="4">
        <f t="shared" si="13"/>
        <v>1.0163265306122449</v>
      </c>
      <c r="CS18" s="4">
        <f t="shared" si="13"/>
        <v>1.0040160642570282</v>
      </c>
      <c r="CT18" s="4">
        <f t="shared" si="13"/>
        <v>0.82825822168087693</v>
      </c>
      <c r="CU18" s="4">
        <f t="shared" si="13"/>
        <v>0.94714587737843547</v>
      </c>
      <c r="CV18" s="4" t="str">
        <f t="shared" si="13"/>
        <v/>
      </c>
      <c r="CW18" s="4" t="str">
        <f t="shared" si="13"/>
        <v/>
      </c>
      <c r="CX18" s="4" t="str">
        <f t="shared" si="13"/>
        <v/>
      </c>
      <c r="CY18" s="4" t="str">
        <f t="shared" si="13"/>
        <v/>
      </c>
      <c r="CZ18" s="4" t="str">
        <f t="shared" si="13"/>
        <v/>
      </c>
      <c r="DA18" s="4" t="str">
        <f t="shared" si="13"/>
        <v/>
      </c>
      <c r="DB18" s="4" t="str">
        <f t="shared" si="13"/>
        <v/>
      </c>
      <c r="DC18" s="3" t="str">
        <f t="shared" si="13"/>
        <v/>
      </c>
      <c r="DD18" s="27">
        <f t="shared" si="1"/>
        <v>0.87250979669529605</v>
      </c>
      <c r="DE18" s="5">
        <f t="shared" si="14"/>
        <v>1.1349245007306381</v>
      </c>
      <c r="DF18" s="4">
        <f t="shared" si="14"/>
        <v>1.2000000000000002</v>
      </c>
      <c r="DG18" s="4">
        <f t="shared" si="14"/>
        <v>1.2548156301596036</v>
      </c>
      <c r="DH18" s="4">
        <f t="shared" si="14"/>
        <v>1.1242603550295858</v>
      </c>
      <c r="DI18" s="4">
        <f t="shared" si="14"/>
        <v>1.2142099681866383</v>
      </c>
      <c r="DJ18" s="4">
        <f t="shared" si="14"/>
        <v>1.1892177589852007</v>
      </c>
      <c r="DK18" s="4">
        <f t="shared" si="14"/>
        <v>1.2340710932260226</v>
      </c>
      <c r="DL18" s="4">
        <f t="shared" si="14"/>
        <v>1.0472527472527473</v>
      </c>
      <c r="DM18" s="4">
        <f t="shared" si="14"/>
        <v>1.1675977653631284</v>
      </c>
      <c r="DN18" s="4">
        <f t="shared" si="14"/>
        <v>1.1414141414141414</v>
      </c>
      <c r="DO18" s="4">
        <f t="shared" si="14"/>
        <v>1.1336898395721926</v>
      </c>
      <c r="DP18" s="4">
        <f t="shared" si="14"/>
        <v>1.1850267379679145</v>
      </c>
      <c r="DQ18" s="4">
        <f t="shared" si="14"/>
        <v>1.1559139784946235</v>
      </c>
      <c r="DR18" s="4">
        <f t="shared" si="14"/>
        <v>1.0394736842105263</v>
      </c>
      <c r="DS18" s="4" t="str">
        <f t="shared" si="14"/>
        <v/>
      </c>
      <c r="DT18" s="4" t="str">
        <f t="shared" si="14"/>
        <v/>
      </c>
      <c r="DU18" s="4" t="str">
        <f t="shared" si="14"/>
        <v/>
      </c>
      <c r="DV18" s="4" t="str">
        <f t="shared" si="14"/>
        <v/>
      </c>
      <c r="DW18" s="4" t="str">
        <f t="shared" si="14"/>
        <v/>
      </c>
      <c r="DX18" s="4" t="str">
        <f t="shared" si="14"/>
        <v/>
      </c>
      <c r="DY18" s="4" t="str">
        <f t="shared" si="14"/>
        <v/>
      </c>
      <c r="DZ18" s="4" t="str">
        <f t="shared" si="14"/>
        <v/>
      </c>
      <c r="EA18" s="4" t="str">
        <f t="shared" si="14"/>
        <v/>
      </c>
      <c r="EB18" s="4" t="str">
        <f t="shared" si="14"/>
        <v/>
      </c>
      <c r="EC18" s="4" t="str">
        <f t="shared" si="14"/>
        <v/>
      </c>
      <c r="ED18" s="4" t="str">
        <f t="shared" si="14"/>
        <v/>
      </c>
      <c r="EE18" s="4" t="str">
        <f t="shared" si="14"/>
        <v/>
      </c>
      <c r="EF18" s="4" t="str">
        <f t="shared" si="14"/>
        <v/>
      </c>
      <c r="EG18" s="4">
        <f t="shared" si="14"/>
        <v>1.1675675675675676</v>
      </c>
      <c r="EH18" s="4">
        <f t="shared" si="14"/>
        <v>1.0874316939890709</v>
      </c>
      <c r="EI18" s="4">
        <f t="shared" si="14"/>
        <v>1.1657754010695187</v>
      </c>
      <c r="EJ18" s="4">
        <f t="shared" si="14"/>
        <v>1.1145833333333333</v>
      </c>
      <c r="EK18" s="4">
        <f t="shared" si="14"/>
        <v>1.1650485436893203</v>
      </c>
      <c r="EL18" s="4">
        <f t="shared" si="14"/>
        <v>1.1538461538461537</v>
      </c>
      <c r="EM18" s="4">
        <f t="shared" si="14"/>
        <v>1.211049723756906</v>
      </c>
      <c r="EN18" s="4">
        <f t="shared" si="14"/>
        <v>1.1306532663316584</v>
      </c>
      <c r="EO18" s="4">
        <f t="shared" si="14"/>
        <v>1.0943396226415094</v>
      </c>
      <c r="EP18" s="4">
        <f t="shared" si="14"/>
        <v>1.0852272727272727</v>
      </c>
      <c r="EQ18" s="4">
        <f t="shared" si="14"/>
        <v>1.3009708737864076</v>
      </c>
      <c r="ER18" s="4">
        <f t="shared" si="14"/>
        <v>1.0854271356783922</v>
      </c>
      <c r="ES18" s="4">
        <f t="shared" si="14"/>
        <v>1.0344827586206897</v>
      </c>
      <c r="ET18" s="4">
        <f t="shared" si="14"/>
        <v>1.1206896551724139</v>
      </c>
      <c r="EU18" s="4">
        <f t="shared" si="14"/>
        <v>1.1482132396016405</v>
      </c>
      <c r="EV18" s="4" t="str">
        <f t="shared" si="14"/>
        <v/>
      </c>
      <c r="EW18" s="4" t="str">
        <f t="shared" si="14"/>
        <v/>
      </c>
      <c r="EX18" s="4" t="str">
        <f t="shared" si="14"/>
        <v/>
      </c>
      <c r="EY18" s="4" t="str">
        <f t="shared" si="14"/>
        <v/>
      </c>
      <c r="EZ18" s="4" t="str">
        <f t="shared" si="14"/>
        <v/>
      </c>
      <c r="FA18" s="4" t="str">
        <f t="shared" si="14"/>
        <v/>
      </c>
      <c r="FB18" s="4" t="str">
        <f t="shared" si="14"/>
        <v/>
      </c>
      <c r="FC18" s="4" t="str">
        <f t="shared" si="14"/>
        <v/>
      </c>
      <c r="FD18" s="3" t="str">
        <f t="shared" si="14"/>
        <v/>
      </c>
      <c r="FE18" s="27">
        <f t="shared" si="2"/>
        <v>1.1478336014622348</v>
      </c>
      <c r="FF18" s="5">
        <f t="shared" si="15"/>
        <v>0.86760280842527582</v>
      </c>
      <c r="FG18" s="4">
        <f t="shared" si="15"/>
        <v>1.4473684210526316</v>
      </c>
      <c r="FH18" s="4">
        <f t="shared" si="15"/>
        <v>1.0052083333333335</v>
      </c>
      <c r="FI18" s="4">
        <f t="shared" si="15"/>
        <v>1.1104879416713407</v>
      </c>
      <c r="FJ18" s="4">
        <f t="shared" si="15"/>
        <v>1.1142374788970175</v>
      </c>
      <c r="FK18" s="4">
        <f t="shared" si="15"/>
        <v>0.96700796359499441</v>
      </c>
      <c r="FL18" s="4">
        <f t="shared" si="15"/>
        <v>1.0207423580786026</v>
      </c>
      <c r="FM18" s="4">
        <f t="shared" si="15"/>
        <v>0.92342342342342332</v>
      </c>
      <c r="FN18" s="4">
        <f t="shared" si="15"/>
        <v>1.0904255319148937</v>
      </c>
      <c r="FO18" s="4">
        <f t="shared" si="15"/>
        <v>1.0909090909090908</v>
      </c>
      <c r="FP18" s="4">
        <f t="shared" si="15"/>
        <v>0.89893617021276584</v>
      </c>
      <c r="FQ18" s="4">
        <f t="shared" si="15"/>
        <v>0.98969072164948457</v>
      </c>
      <c r="FR18" s="4">
        <f t="shared" si="15"/>
        <v>0.86197916666666674</v>
      </c>
      <c r="FS18" s="4">
        <f t="shared" si="15"/>
        <v>0.96808510638297862</v>
      </c>
      <c r="FT18" s="4">
        <f t="shared" si="15"/>
        <v>0.9948453608247424</v>
      </c>
      <c r="FU18" s="4">
        <f t="shared" si="15"/>
        <v>0.94307692307692315</v>
      </c>
      <c r="FV18" s="4">
        <f t="shared" si="15"/>
        <v>0.98342245989304822</v>
      </c>
      <c r="FW18" s="4" t="str">
        <f t="shared" si="15"/>
        <v/>
      </c>
      <c r="FX18" s="4" t="str">
        <f t="shared" si="15"/>
        <v/>
      </c>
      <c r="FY18" s="4" t="str">
        <f t="shared" si="15"/>
        <v/>
      </c>
      <c r="FZ18" s="4" t="str">
        <f t="shared" si="15"/>
        <v/>
      </c>
      <c r="GA18" s="4" t="str">
        <f t="shared" si="15"/>
        <v/>
      </c>
      <c r="GB18" s="4" t="str">
        <f t="shared" si="15"/>
        <v/>
      </c>
      <c r="GC18" s="4" t="str">
        <f t="shared" si="15"/>
        <v/>
      </c>
      <c r="GD18" s="4" t="str">
        <f t="shared" si="15"/>
        <v/>
      </c>
      <c r="GE18" s="4" t="str">
        <f t="shared" si="15"/>
        <v/>
      </c>
      <c r="GF18" s="4" t="str">
        <f t="shared" si="15"/>
        <v/>
      </c>
      <c r="GG18" s="4" t="str">
        <f t="shared" si="15"/>
        <v/>
      </c>
      <c r="GH18" s="4" t="str">
        <f t="shared" si="15"/>
        <v/>
      </c>
      <c r="GI18" s="4" t="str">
        <f t="shared" si="15"/>
        <v/>
      </c>
      <c r="GJ18" s="4" t="str">
        <f t="shared" si="15"/>
        <v/>
      </c>
      <c r="GK18" s="4" t="str">
        <f t="shared" si="15"/>
        <v/>
      </c>
      <c r="GL18" s="4">
        <f t="shared" si="15"/>
        <v>0.92746113989637291</v>
      </c>
      <c r="GM18" s="4">
        <f t="shared" si="15"/>
        <v>0.96721311475409832</v>
      </c>
      <c r="GN18" s="4">
        <f t="shared" si="15"/>
        <v>0.94708994708994709</v>
      </c>
      <c r="GO18" s="4">
        <f t="shared" si="15"/>
        <v>1.0515463917525774</v>
      </c>
      <c r="GP18" s="4">
        <f t="shared" si="15"/>
        <v>1.0854271356783922</v>
      </c>
      <c r="GQ18" s="4">
        <f t="shared" si="15"/>
        <v>1.0518134715025906</v>
      </c>
      <c r="GR18" s="4">
        <f t="shared" si="15"/>
        <v>0.90547263681592027</v>
      </c>
      <c r="GS18" s="4">
        <f t="shared" si="15"/>
        <v>0.94293785310734479</v>
      </c>
      <c r="GT18" s="4">
        <f t="shared" si="15"/>
        <v>0.84258373205741632</v>
      </c>
      <c r="GU18" s="4">
        <f t="shared" si="15"/>
        <v>0.88038277511961727</v>
      </c>
      <c r="GV18" s="4">
        <f t="shared" si="15"/>
        <v>0.92462311557788945</v>
      </c>
      <c r="GW18" s="4">
        <f t="shared" si="15"/>
        <v>0.98324022346368734</v>
      </c>
      <c r="GX18" s="4">
        <f t="shared" si="15"/>
        <v>1.0416666666666665</v>
      </c>
      <c r="GY18" s="4">
        <f t="shared" si="15"/>
        <v>1.0648648648648649</v>
      </c>
      <c r="GZ18" s="4">
        <f t="shared" si="15"/>
        <v>0.93782383419689119</v>
      </c>
      <c r="HA18" s="4">
        <f t="shared" si="15"/>
        <v>1.1508379888268159</v>
      </c>
      <c r="HB18" s="4">
        <f t="shared" si="15"/>
        <v>1.1179775280898876</v>
      </c>
      <c r="HC18" s="4">
        <f t="shared" si="15"/>
        <v>1.1005586592178771</v>
      </c>
      <c r="HD18" s="4">
        <f t="shared" si="15"/>
        <v>0.99020674646354734</v>
      </c>
      <c r="HE18" s="3">
        <f t="shared" si="15"/>
        <v>1.0322580645161292</v>
      </c>
      <c r="HF18" s="27">
        <f t="shared" si="3"/>
        <v>1.0060387878288042</v>
      </c>
    </row>
    <row r="19" spans="1:214">
      <c r="A19" s="20" t="s">
        <v>128</v>
      </c>
      <c r="B19" s="18" t="s">
        <v>6</v>
      </c>
      <c r="C19" s="17">
        <v>1.4710000000000001</v>
      </c>
      <c r="D19">
        <v>4.8220000000000001</v>
      </c>
      <c r="E19">
        <v>2.2730000000000001</v>
      </c>
      <c r="F19">
        <v>0.97899999999999998</v>
      </c>
      <c r="G19">
        <v>0.191</v>
      </c>
      <c r="H19">
        <v>1.335</v>
      </c>
      <c r="I19">
        <v>0.92</v>
      </c>
      <c r="J19">
        <v>1.5720000000000001</v>
      </c>
      <c r="K19">
        <v>3.0150000000000001</v>
      </c>
      <c r="L19">
        <v>1.34</v>
      </c>
      <c r="M19">
        <v>1.0249999999999999</v>
      </c>
      <c r="N19">
        <v>1.0029999999999999</v>
      </c>
      <c r="O19">
        <v>2.3540000000000001</v>
      </c>
      <c r="P19">
        <v>1.1140000000000001</v>
      </c>
      <c r="Q19">
        <v>0.60599999999999998</v>
      </c>
      <c r="R19">
        <v>0.86499999999999999</v>
      </c>
      <c r="S19">
        <v>0.86499999999999999</v>
      </c>
      <c r="T19">
        <v>1.5009999999999999</v>
      </c>
      <c r="U19">
        <v>0.54900000000000004</v>
      </c>
      <c r="V19">
        <v>0.97199999999999998</v>
      </c>
      <c r="W19">
        <v>1.2470000000000001</v>
      </c>
      <c r="X19">
        <v>1.8109999999999999</v>
      </c>
      <c r="Y19">
        <v>0.73299999999999998</v>
      </c>
      <c r="Z19">
        <v>1.2549999999999999</v>
      </c>
      <c r="AA19">
        <v>1.266</v>
      </c>
      <c r="AB19">
        <v>1.79</v>
      </c>
      <c r="AC19">
        <v>1.7749999999999999</v>
      </c>
      <c r="AD19">
        <v>2.0350000000000001</v>
      </c>
      <c r="AE19">
        <v>0.56599999999999995</v>
      </c>
      <c r="AF19">
        <v>1.7689999999999999</v>
      </c>
      <c r="AG19">
        <v>1.458</v>
      </c>
      <c r="AH19">
        <v>1.663</v>
      </c>
      <c r="AI19">
        <v>1.764</v>
      </c>
      <c r="AJ19">
        <v>1.1599999999999999</v>
      </c>
      <c r="AK19">
        <v>2.1040000000000001</v>
      </c>
      <c r="AL19">
        <v>2.5609999999999999</v>
      </c>
      <c r="AM19">
        <v>1.08</v>
      </c>
      <c r="AN19">
        <v>2.4140000000000001</v>
      </c>
      <c r="AO19">
        <v>1.57</v>
      </c>
      <c r="AP19">
        <v>2.298</v>
      </c>
      <c r="AQ19">
        <v>1.2629999999999999</v>
      </c>
      <c r="AR19">
        <v>0.84599999999999997</v>
      </c>
      <c r="BB19" s="21"/>
      <c r="BC19" s="30">
        <f t="shared" si="0"/>
        <v>1.5047619047619045</v>
      </c>
      <c r="BD19" s="17">
        <v>1.6850000000000001</v>
      </c>
      <c r="BE19">
        <v>2.2280000000000002</v>
      </c>
      <c r="BF19">
        <v>1.8680000000000001</v>
      </c>
      <c r="BG19">
        <v>1.093</v>
      </c>
      <c r="BH19">
        <v>0.90900000000000003</v>
      </c>
      <c r="BI19">
        <v>0.97599999999999998</v>
      </c>
      <c r="BJ19">
        <v>0.42</v>
      </c>
      <c r="BK19">
        <v>2.843</v>
      </c>
      <c r="BL19">
        <v>1.4330000000000001</v>
      </c>
      <c r="BM19">
        <v>2.339</v>
      </c>
      <c r="BN19">
        <v>1.042</v>
      </c>
      <c r="BO19">
        <v>0.76600000000000001</v>
      </c>
      <c r="BP19">
        <v>1.528</v>
      </c>
      <c r="BQ19">
        <v>2.286</v>
      </c>
      <c r="BR19">
        <v>0.88300000000000001</v>
      </c>
      <c r="BS19">
        <v>0.99299999999999999</v>
      </c>
      <c r="BT19">
        <v>0.66800000000000004</v>
      </c>
      <c r="BU19">
        <v>0.85699999999999998</v>
      </c>
      <c r="BV19">
        <v>2.0659999999999998</v>
      </c>
      <c r="BW19">
        <v>1.7230000000000001</v>
      </c>
      <c r="BX19">
        <v>0.36599999999999999</v>
      </c>
      <c r="BY19">
        <v>1.087</v>
      </c>
      <c r="BZ19">
        <v>1.4</v>
      </c>
      <c r="CA19">
        <v>0.84699999999999998</v>
      </c>
      <c r="CB19">
        <v>2.82</v>
      </c>
      <c r="CC19">
        <v>1.99</v>
      </c>
      <c r="CD19">
        <v>1.7629999999999999</v>
      </c>
      <c r="CE19">
        <v>1.3029999999999999</v>
      </c>
      <c r="CF19">
        <v>1.65</v>
      </c>
      <c r="CG19">
        <v>1.871</v>
      </c>
      <c r="CH19">
        <v>1.6479999999999999</v>
      </c>
      <c r="CI19">
        <v>0.96599999999999997</v>
      </c>
      <c r="CJ19">
        <v>1.359</v>
      </c>
      <c r="CK19">
        <v>0.96299999999999997</v>
      </c>
      <c r="CL19">
        <v>3.198</v>
      </c>
      <c r="CM19">
        <v>1.2969999999999999</v>
      </c>
      <c r="CN19">
        <v>3.198</v>
      </c>
      <c r="CO19">
        <v>2.2490000000000001</v>
      </c>
      <c r="CP19">
        <v>0.72</v>
      </c>
      <c r="CQ19">
        <v>1.5189999999999999</v>
      </c>
      <c r="CR19">
        <v>2.633</v>
      </c>
      <c r="CS19">
        <v>0.88200000000000001</v>
      </c>
      <c r="CT19">
        <v>1.397</v>
      </c>
      <c r="CU19">
        <v>2.0539999999999998</v>
      </c>
      <c r="DC19" s="21"/>
      <c r="DD19" s="30">
        <f t="shared" si="1"/>
        <v>1.5405909090909093</v>
      </c>
      <c r="DE19" s="17">
        <v>1.2809999999999999</v>
      </c>
      <c r="DF19">
        <v>1.861</v>
      </c>
      <c r="DG19">
        <v>0.29499999999999998</v>
      </c>
      <c r="DH19">
        <v>0.74399999999999999</v>
      </c>
      <c r="DI19">
        <v>0.66800000000000004</v>
      </c>
      <c r="DJ19">
        <v>1.3640000000000001</v>
      </c>
      <c r="DK19">
        <v>1.6759999999999999</v>
      </c>
      <c r="DL19">
        <v>0.78700000000000003</v>
      </c>
      <c r="DM19">
        <v>0.47499999999999998</v>
      </c>
      <c r="DN19">
        <v>1.167</v>
      </c>
      <c r="DO19">
        <v>0.73299999999999998</v>
      </c>
      <c r="DP19">
        <v>0.52500000000000002</v>
      </c>
      <c r="DQ19">
        <v>1.179</v>
      </c>
      <c r="DR19">
        <v>1.2070000000000001</v>
      </c>
      <c r="DS19">
        <v>0.79900000000000004</v>
      </c>
      <c r="DT19">
        <v>0.35699999999999998</v>
      </c>
      <c r="DU19">
        <v>0.41899999999999998</v>
      </c>
      <c r="DV19">
        <v>1.4870000000000001</v>
      </c>
      <c r="DW19">
        <v>0.82899999999999996</v>
      </c>
      <c r="DX19">
        <v>1.3420000000000001</v>
      </c>
      <c r="DY19">
        <v>0.96699999999999997</v>
      </c>
      <c r="DZ19">
        <v>0.69599999999999995</v>
      </c>
      <c r="EA19">
        <v>0.65700000000000003</v>
      </c>
      <c r="EB19">
        <v>0.32800000000000001</v>
      </c>
      <c r="EC19">
        <v>0.46100000000000002</v>
      </c>
      <c r="ED19">
        <v>0.307</v>
      </c>
      <c r="EE19">
        <v>0.31</v>
      </c>
      <c r="EF19">
        <v>0.54200000000000004</v>
      </c>
      <c r="EG19">
        <v>1.804</v>
      </c>
      <c r="EH19">
        <v>1.0329999999999999</v>
      </c>
      <c r="EI19">
        <v>1.843</v>
      </c>
      <c r="EJ19">
        <v>1.605</v>
      </c>
      <c r="EK19">
        <v>1.3220000000000001</v>
      </c>
      <c r="EL19">
        <v>0.75800000000000001</v>
      </c>
      <c r="EM19">
        <v>0.24</v>
      </c>
      <c r="EN19">
        <v>1.482</v>
      </c>
      <c r="EO19">
        <v>1.3120000000000001</v>
      </c>
      <c r="EP19">
        <v>0.86899999999999999</v>
      </c>
      <c r="EQ19">
        <v>2.2629999999999999</v>
      </c>
      <c r="ER19">
        <v>1.9159999999999999</v>
      </c>
      <c r="ES19">
        <v>1.6319999999999999</v>
      </c>
      <c r="ET19">
        <v>1.0389999999999999</v>
      </c>
      <c r="EU19">
        <v>0.92400000000000004</v>
      </c>
      <c r="FD19" s="21"/>
      <c r="FE19" s="30">
        <f t="shared" si="2"/>
        <v>1.0117441860465113</v>
      </c>
      <c r="FF19" s="17">
        <v>1.413</v>
      </c>
      <c r="FG19">
        <v>1.5469999999999999</v>
      </c>
      <c r="FH19">
        <v>1.145</v>
      </c>
      <c r="FI19">
        <v>0.77300000000000002</v>
      </c>
      <c r="FJ19">
        <v>0.69199999999999995</v>
      </c>
      <c r="FK19">
        <v>0.86799999999999999</v>
      </c>
      <c r="FL19">
        <v>1.08</v>
      </c>
      <c r="FM19">
        <v>0.65200000000000002</v>
      </c>
      <c r="FN19">
        <v>0.66300000000000003</v>
      </c>
      <c r="FO19">
        <v>0.47899999999999998</v>
      </c>
      <c r="FP19">
        <v>0.76600000000000001</v>
      </c>
      <c r="FQ19">
        <v>0.66100000000000003</v>
      </c>
      <c r="FR19">
        <v>0.64400000000000002</v>
      </c>
      <c r="FS19">
        <v>0.48399999999999999</v>
      </c>
      <c r="FT19">
        <v>0.68600000000000005</v>
      </c>
      <c r="FU19">
        <v>0.58699999999999997</v>
      </c>
      <c r="FV19">
        <v>0.78200000000000003</v>
      </c>
      <c r="FW19">
        <v>1.022</v>
      </c>
      <c r="FX19">
        <v>0.70699999999999996</v>
      </c>
      <c r="FY19">
        <v>0.152</v>
      </c>
      <c r="FZ19">
        <v>0.29699999999999999</v>
      </c>
      <c r="GA19">
        <v>1.1160000000000001</v>
      </c>
      <c r="GB19">
        <v>1.1240000000000001</v>
      </c>
      <c r="GC19">
        <v>2.1469999999999998</v>
      </c>
      <c r="GD19">
        <v>0.41899999999999998</v>
      </c>
      <c r="GE19">
        <v>1.1399999999999999</v>
      </c>
      <c r="GF19">
        <v>0.78300000000000003</v>
      </c>
      <c r="GG19">
        <v>0.27800000000000002</v>
      </c>
      <c r="GH19">
        <v>0.81499999999999995</v>
      </c>
      <c r="GI19" t="s">
        <v>129</v>
      </c>
      <c r="GJ19">
        <v>0.624</v>
      </c>
      <c r="GK19">
        <v>0.33900000000000002</v>
      </c>
      <c r="GL19">
        <v>3.129</v>
      </c>
      <c r="GM19">
        <v>0.42799999999999999</v>
      </c>
      <c r="GN19">
        <v>0.74399999999999999</v>
      </c>
      <c r="GO19">
        <v>0.66400000000000003</v>
      </c>
      <c r="GP19">
        <v>0.55800000000000005</v>
      </c>
      <c r="GQ19">
        <v>0.98399999999999999</v>
      </c>
      <c r="GR19">
        <v>1.2709999999999999</v>
      </c>
      <c r="GS19">
        <v>0.68899999999999995</v>
      </c>
      <c r="GT19">
        <v>0.70899999999999996</v>
      </c>
      <c r="GU19">
        <v>1.6120000000000001</v>
      </c>
      <c r="GV19">
        <v>2.456</v>
      </c>
      <c r="GW19">
        <v>1.2649999999999999</v>
      </c>
      <c r="GX19">
        <v>0.46400000000000002</v>
      </c>
      <c r="GY19">
        <v>1.7350000000000001</v>
      </c>
      <c r="GZ19">
        <v>1.1339999999999999</v>
      </c>
      <c r="HA19">
        <v>1.823</v>
      </c>
      <c r="HB19">
        <v>0.73399999999999999</v>
      </c>
      <c r="HC19">
        <v>1.361</v>
      </c>
      <c r="HD19">
        <v>1.0429999999999999</v>
      </c>
      <c r="HE19" s="21">
        <v>1.258</v>
      </c>
      <c r="HF19" s="30">
        <f t="shared" si="3"/>
        <v>0.95972549019607856</v>
      </c>
    </row>
    <row r="20" spans="1:214">
      <c r="A20" s="17" t="s">
        <v>128</v>
      </c>
      <c r="B20" s="21" t="s">
        <v>5</v>
      </c>
      <c r="C20" s="17"/>
      <c r="AE20">
        <v>1.268</v>
      </c>
      <c r="AF20">
        <v>2.3260000000000001</v>
      </c>
      <c r="AG20">
        <v>1.5149999999999999</v>
      </c>
      <c r="AH20">
        <v>2.0710000000000002</v>
      </c>
      <c r="AI20">
        <v>0.83799999999999997</v>
      </c>
      <c r="AJ20">
        <v>1.6830000000000001</v>
      </c>
      <c r="AK20">
        <v>2.8540000000000001</v>
      </c>
      <c r="AL20">
        <v>2.7890000000000001</v>
      </c>
      <c r="AM20">
        <v>1.08</v>
      </c>
      <c r="AN20">
        <v>1.089</v>
      </c>
      <c r="AO20">
        <v>2</v>
      </c>
      <c r="AP20">
        <v>2.2999999999999998</v>
      </c>
      <c r="AQ20" t="s">
        <v>126</v>
      </c>
      <c r="AR20" t="s">
        <v>126</v>
      </c>
      <c r="BB20" s="21"/>
      <c r="BC20" s="30">
        <f t="shared" si="0"/>
        <v>1.81775</v>
      </c>
      <c r="BD20" s="17"/>
      <c r="BW20">
        <v>8.5000000000000006E-2</v>
      </c>
      <c r="CD20">
        <v>1.5940000000000001</v>
      </c>
      <c r="CE20">
        <v>0.67900000000000005</v>
      </c>
      <c r="CF20">
        <v>0.88100000000000001</v>
      </c>
      <c r="CG20">
        <v>0.502</v>
      </c>
      <c r="CH20">
        <v>1.2649999999999999</v>
      </c>
      <c r="CI20">
        <v>0.63600000000000001</v>
      </c>
      <c r="CJ20">
        <v>0.379</v>
      </c>
      <c r="CK20">
        <v>-0.19</v>
      </c>
      <c r="CL20">
        <v>1.948</v>
      </c>
      <c r="CM20">
        <v>0.71699999999999997</v>
      </c>
      <c r="CN20">
        <v>2.464</v>
      </c>
      <c r="CO20">
        <v>3.1120000000000001</v>
      </c>
      <c r="CP20">
        <v>1.0980000000000001</v>
      </c>
      <c r="CQ20">
        <v>1.6</v>
      </c>
      <c r="CR20">
        <v>1.2290000000000001</v>
      </c>
      <c r="CT20" t="s">
        <v>126</v>
      </c>
      <c r="CU20" t="s">
        <v>126</v>
      </c>
      <c r="DC20" s="21"/>
      <c r="DD20" s="30">
        <f t="shared" si="1"/>
        <v>1.1249374999999999</v>
      </c>
      <c r="DE20" s="17"/>
      <c r="DV20">
        <v>1.464</v>
      </c>
      <c r="DX20">
        <v>1.1970000000000001</v>
      </c>
      <c r="DZ20">
        <v>1.056</v>
      </c>
      <c r="EA20">
        <v>0.82</v>
      </c>
      <c r="EB20">
        <v>0.51400000000000001</v>
      </c>
      <c r="EC20">
        <v>0.44500000000000001</v>
      </c>
      <c r="EG20">
        <v>1.0580000000000001</v>
      </c>
      <c r="EH20">
        <v>0.64900000000000002</v>
      </c>
      <c r="EI20">
        <v>1.754</v>
      </c>
      <c r="EJ20">
        <v>1.853</v>
      </c>
      <c r="EK20">
        <v>1.7230000000000001</v>
      </c>
      <c r="EL20">
        <v>0.77800000000000002</v>
      </c>
      <c r="EM20">
        <v>0.60699999999999998</v>
      </c>
      <c r="EN20">
        <v>2.3029999999999999</v>
      </c>
      <c r="EO20">
        <v>0.372</v>
      </c>
      <c r="EP20">
        <v>0.75800000000000001</v>
      </c>
      <c r="EQ20">
        <v>2.1629999999999998</v>
      </c>
      <c r="ER20">
        <v>1.915</v>
      </c>
      <c r="ES20">
        <v>0.45300000000000001</v>
      </c>
      <c r="ET20" t="s">
        <v>126</v>
      </c>
      <c r="EU20" t="s">
        <v>126</v>
      </c>
      <c r="FD20" s="21"/>
      <c r="FE20" s="30">
        <f t="shared" si="2"/>
        <v>1.1516842105263156</v>
      </c>
      <c r="FF20" s="17"/>
      <c r="GA20">
        <v>0.73899999999999999</v>
      </c>
      <c r="GC20">
        <v>2.4369999999999998</v>
      </c>
      <c r="GE20">
        <v>0.871</v>
      </c>
      <c r="GF20">
        <v>1.008</v>
      </c>
      <c r="GG20">
        <v>0.22700000000000001</v>
      </c>
      <c r="GH20">
        <v>0.27800000000000002</v>
      </c>
      <c r="GL20">
        <v>2.0590000000000002</v>
      </c>
      <c r="GM20">
        <v>0.45100000000000001</v>
      </c>
      <c r="GN20">
        <v>0.13900000000000001</v>
      </c>
      <c r="GO20">
        <v>0.96699999999999997</v>
      </c>
      <c r="GP20">
        <v>0.17299999999999999</v>
      </c>
      <c r="GQ20">
        <v>1.7000000000000001E-2</v>
      </c>
      <c r="GR20">
        <v>1.0129999999999999</v>
      </c>
      <c r="GS20">
        <v>0.85899999999999999</v>
      </c>
      <c r="GT20">
        <v>0.71299999999999997</v>
      </c>
      <c r="GU20">
        <v>1.325</v>
      </c>
      <c r="GV20">
        <v>1.798</v>
      </c>
      <c r="GW20">
        <v>1.127</v>
      </c>
      <c r="GX20">
        <v>0.28299999999999997</v>
      </c>
      <c r="GY20">
        <v>2.0590000000000002</v>
      </c>
      <c r="GZ20">
        <v>2.4079999999999999</v>
      </c>
      <c r="HA20">
        <v>1.5069999999999999</v>
      </c>
      <c r="HB20">
        <v>0.60299999999999998</v>
      </c>
      <c r="HC20">
        <v>1.1539999999999999</v>
      </c>
      <c r="HD20" t="s">
        <v>126</v>
      </c>
      <c r="HE20" s="21" t="s">
        <v>126</v>
      </c>
      <c r="HF20" s="30">
        <f t="shared" si="3"/>
        <v>1.0089583333333334</v>
      </c>
    </row>
    <row r="21" spans="1:214">
      <c r="A21" s="17" t="s">
        <v>128</v>
      </c>
      <c r="B21" s="21" t="s">
        <v>4</v>
      </c>
      <c r="C21" s="17">
        <v>3.8980000000000001</v>
      </c>
      <c r="D21">
        <v>8.5890000000000004</v>
      </c>
      <c r="E21">
        <v>2.536</v>
      </c>
      <c r="F21">
        <v>1.629</v>
      </c>
      <c r="G21">
        <v>1.1779999999999999</v>
      </c>
      <c r="H21">
        <v>2.3969999999999998</v>
      </c>
      <c r="I21">
        <v>2.2440000000000002</v>
      </c>
      <c r="J21">
        <v>2.5219999999999998</v>
      </c>
      <c r="K21">
        <v>2.8540000000000001</v>
      </c>
      <c r="L21">
        <v>1.518</v>
      </c>
      <c r="M21">
        <v>1.8240000000000001</v>
      </c>
      <c r="N21">
        <v>1.454</v>
      </c>
      <c r="O21">
        <v>3.375</v>
      </c>
      <c r="P21">
        <v>1.1040000000000001</v>
      </c>
      <c r="Q21">
        <v>2.032</v>
      </c>
      <c r="R21">
        <v>1.4319999999999999</v>
      </c>
      <c r="S21">
        <v>1.4670000000000001</v>
      </c>
      <c r="T21">
        <v>3.472</v>
      </c>
      <c r="U21">
        <v>1.3089999999999999</v>
      </c>
      <c r="V21">
        <v>2.2890000000000001</v>
      </c>
      <c r="W21">
        <v>2.226</v>
      </c>
      <c r="X21">
        <v>2.7149999999999999</v>
      </c>
      <c r="Y21">
        <v>1.9470000000000001</v>
      </c>
      <c r="Z21">
        <v>2.89</v>
      </c>
      <c r="AA21">
        <v>2.74</v>
      </c>
      <c r="AB21">
        <v>3.335</v>
      </c>
      <c r="AC21">
        <v>2.59</v>
      </c>
      <c r="AD21">
        <v>3.3919999999999999</v>
      </c>
      <c r="AE21">
        <v>2.4340000000000002</v>
      </c>
      <c r="AF21">
        <v>3.26</v>
      </c>
      <c r="AG21">
        <v>2.6749999999999998</v>
      </c>
      <c r="AH21">
        <v>2.0459999999999998</v>
      </c>
      <c r="AI21">
        <v>1.964</v>
      </c>
      <c r="AJ21">
        <v>1.7889999999999999</v>
      </c>
      <c r="AK21">
        <v>3.863</v>
      </c>
      <c r="AL21">
        <v>3.419</v>
      </c>
      <c r="AM21">
        <v>1.4710000000000001</v>
      </c>
      <c r="AN21">
        <v>0.93</v>
      </c>
      <c r="AO21">
        <v>2</v>
      </c>
      <c r="AP21">
        <v>3.7730000000000001</v>
      </c>
      <c r="AQ21">
        <v>1.367</v>
      </c>
      <c r="AR21">
        <v>1.25</v>
      </c>
      <c r="BB21" s="21"/>
      <c r="BC21" s="30">
        <f t="shared" si="0"/>
        <v>2.4571190476190479</v>
      </c>
      <c r="BD21" s="17">
        <v>1.1819999999999999</v>
      </c>
      <c r="BE21">
        <v>0.114</v>
      </c>
      <c r="BF21" t="s">
        <v>133</v>
      </c>
      <c r="BG21" t="s">
        <v>132</v>
      </c>
      <c r="BH21" t="s">
        <v>131</v>
      </c>
      <c r="BI21">
        <v>0.75700000000000001</v>
      </c>
      <c r="BJ21" t="s">
        <v>130</v>
      </c>
      <c r="BK21">
        <v>3.3000000000000002E-2</v>
      </c>
      <c r="BL21">
        <v>0.65700000000000003</v>
      </c>
      <c r="BM21">
        <v>1.1779999999999999</v>
      </c>
      <c r="BN21">
        <v>0.17699999999999999</v>
      </c>
      <c r="BO21">
        <v>0.189</v>
      </c>
      <c r="BP21" t="s">
        <v>129</v>
      </c>
      <c r="BQ21">
        <v>0.49399999999999999</v>
      </c>
      <c r="BR21">
        <v>0.26200000000000001</v>
      </c>
      <c r="BS21" t="s">
        <v>129</v>
      </c>
      <c r="BT21" t="s">
        <v>129</v>
      </c>
      <c r="BU21">
        <v>1.159</v>
      </c>
      <c r="BV21" t="s">
        <v>129</v>
      </c>
      <c r="BW21">
        <v>1.1040000000000001</v>
      </c>
      <c r="BX21">
        <v>1.869</v>
      </c>
      <c r="BY21">
        <v>1.6659999999999999</v>
      </c>
      <c r="BZ21">
        <v>2.2189999999999999</v>
      </c>
      <c r="CA21">
        <v>1.44</v>
      </c>
      <c r="CB21">
        <v>2.12</v>
      </c>
      <c r="CC21">
        <v>1.9710000000000001</v>
      </c>
      <c r="CD21">
        <v>1.39</v>
      </c>
      <c r="CE21">
        <v>0.58599999999999997</v>
      </c>
      <c r="CF21">
        <v>0.56899999999999995</v>
      </c>
      <c r="CG21">
        <v>-0.19700000000000001</v>
      </c>
      <c r="CH21">
        <v>1.3320000000000001</v>
      </c>
      <c r="CI21">
        <v>0.185</v>
      </c>
      <c r="CJ21">
        <v>0.41</v>
      </c>
      <c r="CK21">
        <v>0.60599999999999998</v>
      </c>
      <c r="CL21">
        <v>1.643</v>
      </c>
      <c r="CM21">
        <v>1.1839999999999999</v>
      </c>
      <c r="CN21">
        <v>1.581</v>
      </c>
      <c r="CO21">
        <v>1.244</v>
      </c>
      <c r="CP21">
        <v>0.33200000000000002</v>
      </c>
      <c r="CQ21">
        <v>1.48</v>
      </c>
      <c r="CR21">
        <v>1.2809999999999999</v>
      </c>
      <c r="CS21">
        <v>0.28000000000000003</v>
      </c>
      <c r="CT21">
        <v>0.59199999999999997</v>
      </c>
      <c r="CU21">
        <v>0.64800000000000002</v>
      </c>
      <c r="DC21" s="21"/>
      <c r="DD21" s="30">
        <f t="shared" si="1"/>
        <v>0.93713888888888897</v>
      </c>
      <c r="DE21" s="17">
        <v>2.2519999999999998</v>
      </c>
      <c r="DF21">
        <v>1.65</v>
      </c>
      <c r="DG21">
        <v>1.4119999999999999</v>
      </c>
      <c r="DH21">
        <v>1.149</v>
      </c>
      <c r="DI21">
        <v>0.80900000000000005</v>
      </c>
      <c r="DJ21">
        <v>1.83</v>
      </c>
      <c r="DK21">
        <v>0.58799999999999997</v>
      </c>
      <c r="DL21">
        <v>0.83499999999999996</v>
      </c>
      <c r="DM21">
        <v>0.754</v>
      </c>
      <c r="DN21">
        <v>1.004</v>
      </c>
      <c r="DO21">
        <v>1.1259999999999999</v>
      </c>
      <c r="DP21">
        <v>5.3630000000000004</v>
      </c>
      <c r="DQ21">
        <v>0.78100000000000003</v>
      </c>
      <c r="DR21">
        <v>1.276</v>
      </c>
      <c r="DS21">
        <v>1.343</v>
      </c>
      <c r="DT21">
        <v>0.28499999999999998</v>
      </c>
      <c r="DU21">
        <v>0.114</v>
      </c>
      <c r="DV21">
        <v>1.407</v>
      </c>
      <c r="DW21">
        <v>2.3690000000000002</v>
      </c>
      <c r="DX21">
        <v>0.85699999999999998</v>
      </c>
      <c r="DY21">
        <v>0.67100000000000004</v>
      </c>
      <c r="DZ21">
        <v>1.6220000000000001</v>
      </c>
      <c r="EA21">
        <v>1.7809999999999999</v>
      </c>
      <c r="EB21">
        <v>0.90600000000000003</v>
      </c>
      <c r="EC21">
        <v>1.0640000000000001</v>
      </c>
      <c r="ED21">
        <v>1.772</v>
      </c>
      <c r="EE21">
        <v>1.131</v>
      </c>
      <c r="EF21">
        <v>1.206</v>
      </c>
      <c r="EG21">
        <v>1.7689999999999999</v>
      </c>
      <c r="EH21">
        <v>0.54500000000000004</v>
      </c>
      <c r="EI21">
        <v>2.0619999999999998</v>
      </c>
      <c r="EJ21">
        <v>1.4419999999999999</v>
      </c>
      <c r="EK21">
        <v>2.6949999999999998</v>
      </c>
      <c r="EL21">
        <v>1.0840000000000001</v>
      </c>
      <c r="EM21">
        <v>1.0009999999999999</v>
      </c>
      <c r="EN21">
        <v>2.448</v>
      </c>
      <c r="EO21">
        <v>0.52700000000000002</v>
      </c>
      <c r="EP21">
        <v>1.0680000000000001</v>
      </c>
      <c r="EQ21">
        <v>2.351</v>
      </c>
      <c r="ER21">
        <v>1.359</v>
      </c>
      <c r="ES21">
        <v>1.147</v>
      </c>
      <c r="ET21">
        <v>0.85499999999999998</v>
      </c>
      <c r="EU21">
        <v>0.748</v>
      </c>
      <c r="FD21" s="21"/>
      <c r="FE21" s="30">
        <f t="shared" si="2"/>
        <v>1.3594883720930231</v>
      </c>
      <c r="FF21" s="17">
        <v>0.57599999999999996</v>
      </c>
      <c r="FG21">
        <v>0.56899999999999995</v>
      </c>
      <c r="FH21">
        <v>0.55600000000000005</v>
      </c>
      <c r="FI21">
        <v>1.1850000000000001</v>
      </c>
      <c r="FJ21">
        <v>1.246</v>
      </c>
      <c r="FK21">
        <v>0.47399999999999998</v>
      </c>
      <c r="FL21">
        <v>0.68500000000000005</v>
      </c>
      <c r="FM21">
        <v>6.0999999999999999E-2</v>
      </c>
      <c r="FN21">
        <v>0.76300000000000001</v>
      </c>
      <c r="FO21">
        <v>0.251</v>
      </c>
      <c r="FP21">
        <v>0.82399999999999995</v>
      </c>
      <c r="FQ21">
        <v>0.22</v>
      </c>
      <c r="FR21">
        <v>0.85799999999999998</v>
      </c>
      <c r="FS21">
        <v>0.312</v>
      </c>
      <c r="FT21">
        <v>0.69399999999999995</v>
      </c>
      <c r="FU21">
        <v>0.49299999999999999</v>
      </c>
      <c r="FV21">
        <v>0.88500000000000001</v>
      </c>
      <c r="FW21">
        <v>0.40600000000000003</v>
      </c>
      <c r="FX21">
        <v>0.13400000000000001</v>
      </c>
      <c r="FY21">
        <v>0.112</v>
      </c>
      <c r="FZ21">
        <v>0.49099999999999999</v>
      </c>
      <c r="GA21">
        <v>0.59699999999999998</v>
      </c>
      <c r="GB21">
        <v>0.113</v>
      </c>
      <c r="GC21">
        <v>3.641</v>
      </c>
      <c r="GD21">
        <v>1.8240000000000001</v>
      </c>
      <c r="GE21">
        <v>2.0750000000000002</v>
      </c>
      <c r="GF21">
        <v>2.6789999999999998</v>
      </c>
      <c r="GG21">
        <v>1.601</v>
      </c>
      <c r="GH21">
        <v>1.778</v>
      </c>
      <c r="GI21">
        <v>1.3979999999999999</v>
      </c>
      <c r="GJ21">
        <v>1.0429999999999999</v>
      </c>
      <c r="GK21">
        <v>1.774</v>
      </c>
      <c r="GL21">
        <v>1.962</v>
      </c>
      <c r="GM21">
        <v>1.0149999999999999</v>
      </c>
      <c r="GN21">
        <v>0.69499999999999995</v>
      </c>
      <c r="GO21">
        <v>1.0609999999999999</v>
      </c>
      <c r="GP21">
        <v>0.70699999999999996</v>
      </c>
      <c r="GQ21">
        <v>0.78900000000000003</v>
      </c>
      <c r="GR21">
        <v>1.488</v>
      </c>
      <c r="GS21">
        <v>1.403</v>
      </c>
      <c r="GT21">
        <v>1.5169999999999999</v>
      </c>
      <c r="GU21">
        <v>1.762</v>
      </c>
      <c r="GV21">
        <v>1.94</v>
      </c>
      <c r="GW21">
        <v>1.802</v>
      </c>
      <c r="GX21">
        <v>1.147</v>
      </c>
      <c r="GY21">
        <v>1.984</v>
      </c>
      <c r="GZ21">
        <v>0.82299999999999995</v>
      </c>
      <c r="HA21">
        <v>1.976</v>
      </c>
      <c r="HB21">
        <v>0.85599999999999998</v>
      </c>
      <c r="HC21">
        <v>1.044</v>
      </c>
      <c r="HD21">
        <v>1.071</v>
      </c>
      <c r="HE21" s="21">
        <v>0.69299999999999995</v>
      </c>
      <c r="HF21" s="30">
        <f t="shared" si="3"/>
        <v>1.0779423076923076</v>
      </c>
    </row>
    <row r="22" spans="1:214">
      <c r="A22" s="17" t="s">
        <v>128</v>
      </c>
      <c r="B22" s="21" t="s">
        <v>3</v>
      </c>
      <c r="C22" s="17"/>
      <c r="AE22">
        <v>3.157</v>
      </c>
      <c r="AF22">
        <v>4.2590000000000003</v>
      </c>
      <c r="AG22">
        <v>2.9689999999999999</v>
      </c>
      <c r="AH22">
        <v>2.0230000000000001</v>
      </c>
      <c r="AI22">
        <v>2.4169999999999998</v>
      </c>
      <c r="AJ22">
        <v>2.1560000000000001</v>
      </c>
      <c r="AK22">
        <v>4.1840000000000002</v>
      </c>
      <c r="AL22">
        <v>4.5469999999999997</v>
      </c>
      <c r="AM22">
        <v>2.1789999999999998</v>
      </c>
      <c r="AN22">
        <v>0.50600000000000001</v>
      </c>
      <c r="AO22">
        <v>2</v>
      </c>
      <c r="AP22">
        <v>3.95</v>
      </c>
      <c r="AQ22" t="s">
        <v>126</v>
      </c>
      <c r="AR22" t="s">
        <v>126</v>
      </c>
      <c r="BB22" s="21"/>
      <c r="BC22" s="30">
        <f t="shared" si="0"/>
        <v>2.86225</v>
      </c>
      <c r="BD22" s="17"/>
      <c r="CD22">
        <v>2.0329999999999999</v>
      </c>
      <c r="CE22">
        <v>0.78100000000000003</v>
      </c>
      <c r="CF22">
        <v>0.57399999999999995</v>
      </c>
      <c r="CG22">
        <v>0.34200000000000003</v>
      </c>
      <c r="CH22">
        <v>1.325</v>
      </c>
      <c r="CI22">
        <v>0.248</v>
      </c>
      <c r="CJ22">
        <v>0.378</v>
      </c>
      <c r="CK22">
        <v>0.28999999999999998</v>
      </c>
      <c r="CL22">
        <v>0.51400000000000001</v>
      </c>
      <c r="CM22">
        <v>1.327</v>
      </c>
      <c r="CN22">
        <v>1.8660000000000001</v>
      </c>
      <c r="CO22">
        <v>0.78700000000000003</v>
      </c>
      <c r="CP22">
        <v>0.78700000000000003</v>
      </c>
      <c r="CQ22">
        <v>1.798</v>
      </c>
      <c r="CR22">
        <v>1.6060000000000001</v>
      </c>
      <c r="CS22">
        <v>0.99299999999999999</v>
      </c>
      <c r="CT22" t="s">
        <v>126</v>
      </c>
      <c r="CU22" t="s">
        <v>126</v>
      </c>
      <c r="DC22" s="21"/>
      <c r="DD22" s="30">
        <f t="shared" si="1"/>
        <v>0.97806250000000017</v>
      </c>
      <c r="DE22" s="17"/>
      <c r="EG22">
        <v>1.8440000000000001</v>
      </c>
      <c r="EH22">
        <v>1.6639999999999999</v>
      </c>
      <c r="EI22">
        <v>2.1619999999999999</v>
      </c>
      <c r="EJ22">
        <v>2.347</v>
      </c>
      <c r="EK22">
        <v>2.6890000000000001</v>
      </c>
      <c r="EL22">
        <v>1.1439999999999999</v>
      </c>
      <c r="EM22">
        <v>1.046</v>
      </c>
      <c r="EN22">
        <v>2.919</v>
      </c>
      <c r="EO22">
        <v>1.4650000000000001</v>
      </c>
      <c r="EP22">
        <v>1.3480000000000001</v>
      </c>
      <c r="EQ22">
        <v>3.5960000000000001</v>
      </c>
      <c r="ER22">
        <v>0.89100000000000001</v>
      </c>
      <c r="ES22">
        <v>1.24</v>
      </c>
      <c r="ET22" t="s">
        <v>126</v>
      </c>
      <c r="EU22" t="s">
        <v>126</v>
      </c>
      <c r="FD22" s="21"/>
      <c r="FE22" s="30">
        <f t="shared" si="2"/>
        <v>1.8734615384615385</v>
      </c>
      <c r="FF22" s="17"/>
      <c r="GL22">
        <v>1.3740000000000001</v>
      </c>
      <c r="GM22">
        <v>1.052</v>
      </c>
      <c r="GN22">
        <v>4.7E-2</v>
      </c>
      <c r="GO22">
        <v>1.1719999999999999</v>
      </c>
      <c r="GP22">
        <v>1.474</v>
      </c>
      <c r="GQ22">
        <v>0.41799999999999998</v>
      </c>
      <c r="GR22">
        <v>1.5349999999999999</v>
      </c>
      <c r="GS22">
        <v>1.5209999999999999</v>
      </c>
      <c r="GT22">
        <v>1.2230000000000001</v>
      </c>
      <c r="GU22">
        <v>1.754</v>
      </c>
      <c r="GV22">
        <v>1.8089999999999999</v>
      </c>
      <c r="GW22">
        <v>1.8160000000000001</v>
      </c>
      <c r="GX22">
        <v>1.423</v>
      </c>
      <c r="GY22">
        <v>1.974</v>
      </c>
      <c r="GZ22">
        <v>1.21</v>
      </c>
      <c r="HA22">
        <v>2.2429999999999999</v>
      </c>
      <c r="HB22">
        <v>0.79900000000000004</v>
      </c>
      <c r="HC22">
        <v>1.6379999999999999</v>
      </c>
      <c r="HD22" t="s">
        <v>126</v>
      </c>
      <c r="HE22" s="21" t="s">
        <v>126</v>
      </c>
      <c r="HF22" s="30">
        <f t="shared" si="3"/>
        <v>1.360111111111111</v>
      </c>
    </row>
    <row r="23" spans="1:214">
      <c r="A23" s="17" t="s">
        <v>128</v>
      </c>
      <c r="B23" s="21" t="s">
        <v>2</v>
      </c>
      <c r="C23" s="17"/>
      <c r="L23">
        <v>3.915</v>
      </c>
      <c r="M23">
        <v>2.0779999999999998</v>
      </c>
      <c r="N23">
        <v>2.411</v>
      </c>
      <c r="O23">
        <v>5.3849999999999998</v>
      </c>
      <c r="P23">
        <v>1.732</v>
      </c>
      <c r="Q23">
        <v>2.3769999999999998</v>
      </c>
      <c r="R23">
        <v>2.004</v>
      </c>
      <c r="S23">
        <v>2.2759999999999998</v>
      </c>
      <c r="T23">
        <v>3.84</v>
      </c>
      <c r="U23">
        <v>1.8879999999999999</v>
      </c>
      <c r="V23">
        <v>3.1219999999999999</v>
      </c>
      <c r="W23">
        <v>4.181</v>
      </c>
      <c r="X23">
        <v>3.8639999999999999</v>
      </c>
      <c r="AE23">
        <v>3.1619999999999999</v>
      </c>
      <c r="AF23">
        <v>3.899</v>
      </c>
      <c r="AG23">
        <v>3.113</v>
      </c>
      <c r="AH23">
        <v>2.7519999999999998</v>
      </c>
      <c r="AI23">
        <v>2.569</v>
      </c>
      <c r="AJ23">
        <v>2.5960000000000001</v>
      </c>
      <c r="AK23">
        <v>5.0599999999999996</v>
      </c>
      <c r="AL23">
        <v>6.3920000000000003</v>
      </c>
      <c r="AM23">
        <v>3.415</v>
      </c>
      <c r="AN23">
        <v>1.2450000000000001</v>
      </c>
      <c r="AO23">
        <v>2.8490000000000002</v>
      </c>
      <c r="AP23">
        <v>4.7699999999999996</v>
      </c>
      <c r="AQ23" t="s">
        <v>126</v>
      </c>
      <c r="AR23" t="s">
        <v>126</v>
      </c>
      <c r="BB23" s="21"/>
      <c r="BC23" s="30">
        <f t="shared" si="0"/>
        <v>3.2358000000000002</v>
      </c>
      <c r="BD23" s="17"/>
      <c r="BM23">
        <v>0.34899999999999998</v>
      </c>
      <c r="BN23">
        <v>0.66900000000000004</v>
      </c>
      <c r="BO23">
        <v>0.76800000000000002</v>
      </c>
      <c r="BP23">
        <v>0.24299999999999999</v>
      </c>
      <c r="BQ23">
        <v>0.28000000000000003</v>
      </c>
      <c r="BR23">
        <v>1.141</v>
      </c>
      <c r="BS23">
        <v>1.9</v>
      </c>
      <c r="BT23">
        <v>1.155</v>
      </c>
      <c r="BU23">
        <v>1.895</v>
      </c>
      <c r="BV23">
        <v>1.3129999999999999</v>
      </c>
      <c r="CD23">
        <v>1.2090000000000001</v>
      </c>
      <c r="CE23">
        <v>0.75900000000000001</v>
      </c>
      <c r="CF23">
        <v>0.58399999999999996</v>
      </c>
      <c r="CG23">
        <v>0.41699999999999998</v>
      </c>
      <c r="CH23">
        <v>1.2529999999999999</v>
      </c>
      <c r="CI23">
        <v>1.224</v>
      </c>
      <c r="CJ23">
        <v>1.06</v>
      </c>
      <c r="CK23">
        <v>0.77600000000000002</v>
      </c>
      <c r="CL23">
        <v>1.155</v>
      </c>
      <c r="CM23">
        <v>0.72399999999999998</v>
      </c>
      <c r="CN23">
        <v>1.109</v>
      </c>
      <c r="CO23">
        <v>1.0740000000000001</v>
      </c>
      <c r="CP23">
        <v>0.81399999999999995</v>
      </c>
      <c r="CQ23">
        <v>2.1080000000000001</v>
      </c>
      <c r="CR23">
        <v>1.4670000000000001</v>
      </c>
      <c r="CS23">
        <v>1.2569999999999999</v>
      </c>
      <c r="CT23" t="s">
        <v>126</v>
      </c>
      <c r="CU23" t="s">
        <v>126</v>
      </c>
      <c r="DC23" s="21"/>
      <c r="DD23" s="30">
        <f t="shared" si="1"/>
        <v>1.0270384615384618</v>
      </c>
      <c r="DE23" s="17"/>
      <c r="DL23">
        <v>0.68799999999999994</v>
      </c>
      <c r="DM23">
        <v>1.6639999999999999</v>
      </c>
      <c r="DN23">
        <v>1.978</v>
      </c>
      <c r="DO23">
        <v>1.9259999999999999</v>
      </c>
      <c r="DP23">
        <v>1.5329999999999999</v>
      </c>
      <c r="DQ23">
        <v>1.379</v>
      </c>
      <c r="DR23">
        <v>1.3340000000000001</v>
      </c>
      <c r="DS23">
        <v>1.3460000000000001</v>
      </c>
      <c r="DT23">
        <v>0.72799999999999998</v>
      </c>
      <c r="DU23">
        <v>1.0149999999999999</v>
      </c>
      <c r="DV23">
        <v>1.9950000000000001</v>
      </c>
      <c r="DW23">
        <v>1.8779999999999999</v>
      </c>
      <c r="EG23">
        <v>2.0840000000000001</v>
      </c>
      <c r="EH23">
        <v>1.4159999999999999</v>
      </c>
      <c r="EI23">
        <v>2.4689999999999999</v>
      </c>
      <c r="EJ23">
        <v>2.5390000000000001</v>
      </c>
      <c r="EK23">
        <v>4.0430000000000001</v>
      </c>
      <c r="EL23">
        <v>1.1060000000000001</v>
      </c>
      <c r="EM23">
        <v>1.266</v>
      </c>
      <c r="EN23">
        <v>3.0840000000000001</v>
      </c>
      <c r="EO23">
        <v>1.145</v>
      </c>
      <c r="EP23">
        <v>1.2589999999999999</v>
      </c>
      <c r="EQ23">
        <v>5.2569999999999997</v>
      </c>
      <c r="ER23">
        <v>1.1599999999999999</v>
      </c>
      <c r="ES23">
        <v>1.8160000000000001</v>
      </c>
      <c r="ET23" t="s">
        <v>126</v>
      </c>
      <c r="EU23" t="s">
        <v>126</v>
      </c>
      <c r="FD23" s="21"/>
      <c r="FE23" s="30">
        <f t="shared" si="2"/>
        <v>1.8443200000000002</v>
      </c>
      <c r="FF23" s="17"/>
      <c r="FN23">
        <v>1.2509999999999999</v>
      </c>
      <c r="FO23">
        <v>1.718</v>
      </c>
      <c r="FP23">
        <v>1.536</v>
      </c>
      <c r="FQ23">
        <v>0.39</v>
      </c>
      <c r="FR23">
        <v>1.6659999999999999</v>
      </c>
      <c r="FS23">
        <v>0.16300000000000001</v>
      </c>
      <c r="FT23">
        <v>1.5880000000000001</v>
      </c>
      <c r="FU23">
        <v>1.6359999999999999</v>
      </c>
      <c r="FV23">
        <v>1.089</v>
      </c>
      <c r="FW23">
        <v>2.4319999999999999</v>
      </c>
      <c r="FX23">
        <v>2.206</v>
      </c>
      <c r="FY23">
        <v>1.1020000000000001</v>
      </c>
      <c r="FZ23">
        <v>1.8029999999999999</v>
      </c>
      <c r="GA23">
        <v>1.48</v>
      </c>
      <c r="GB23">
        <v>1.6659999999999999</v>
      </c>
      <c r="GL23">
        <v>1.028</v>
      </c>
      <c r="GM23">
        <v>0.59099999999999997</v>
      </c>
      <c r="GN23">
        <v>0.69499999999999995</v>
      </c>
      <c r="GO23">
        <v>1.2190000000000001</v>
      </c>
      <c r="GP23">
        <v>1.2330000000000001</v>
      </c>
      <c r="GQ23">
        <v>0.97599999999999998</v>
      </c>
      <c r="GR23">
        <v>1.4870000000000001</v>
      </c>
      <c r="GS23">
        <v>2.2610000000000001</v>
      </c>
      <c r="GT23">
        <v>1.849</v>
      </c>
      <c r="GU23">
        <v>1.391</v>
      </c>
      <c r="GV23">
        <v>1.5589999999999999</v>
      </c>
      <c r="GW23">
        <v>1.585</v>
      </c>
      <c r="GX23">
        <v>1.0289999999999999</v>
      </c>
      <c r="GY23">
        <v>1.851</v>
      </c>
      <c r="GZ23">
        <v>2.1219999999999999</v>
      </c>
      <c r="HA23">
        <v>2.3540000000000001</v>
      </c>
      <c r="HB23">
        <v>0.93300000000000005</v>
      </c>
      <c r="HC23">
        <v>1.7290000000000001</v>
      </c>
      <c r="HD23" t="s">
        <v>126</v>
      </c>
      <c r="HE23" s="21" t="s">
        <v>126</v>
      </c>
      <c r="HF23" s="30">
        <f t="shared" si="3"/>
        <v>1.442969696969697</v>
      </c>
    </row>
    <row r="24" spans="1:214">
      <c r="A24" s="17" t="s">
        <v>128</v>
      </c>
      <c r="B24" s="21" t="s">
        <v>1</v>
      </c>
      <c r="C24" s="17"/>
      <c r="AE24">
        <v>3.6080000000000001</v>
      </c>
      <c r="AF24">
        <v>3.569</v>
      </c>
      <c r="AG24">
        <v>2.93</v>
      </c>
      <c r="AH24">
        <v>4.0419999999999998</v>
      </c>
      <c r="AI24">
        <v>2.86</v>
      </c>
      <c r="AJ24">
        <v>2.79</v>
      </c>
      <c r="AK24">
        <v>5.67</v>
      </c>
      <c r="AL24">
        <v>6.734</v>
      </c>
      <c r="AM24">
        <v>2.9689999999999999</v>
      </c>
      <c r="AN24">
        <v>1.9450000000000001</v>
      </c>
      <c r="AO24">
        <v>2.7970000000000002</v>
      </c>
      <c r="AP24">
        <v>2.2690000000000001</v>
      </c>
      <c r="AQ24" t="s">
        <v>126</v>
      </c>
      <c r="AR24" t="s">
        <v>126</v>
      </c>
      <c r="BB24" s="21"/>
      <c r="BC24" s="30">
        <f t="shared" si="0"/>
        <v>3.51525</v>
      </c>
      <c r="BD24" s="17"/>
      <c r="CD24">
        <v>1.7829999999999999</v>
      </c>
      <c r="CE24">
        <v>0.70699999999999996</v>
      </c>
      <c r="CF24">
        <v>0.71299999999999997</v>
      </c>
      <c r="CG24">
        <v>0.496</v>
      </c>
      <c r="CH24">
        <v>1.389</v>
      </c>
      <c r="CI24">
        <v>1.0109999999999999</v>
      </c>
      <c r="CJ24">
        <v>0.44900000000000001</v>
      </c>
      <c r="CK24">
        <v>0.69199999999999995</v>
      </c>
      <c r="CL24">
        <v>1.8959999999999999</v>
      </c>
      <c r="CM24">
        <v>1.0409999999999999</v>
      </c>
      <c r="CN24">
        <v>0.89900000000000002</v>
      </c>
      <c r="CO24">
        <v>0.67300000000000004</v>
      </c>
      <c r="CP24">
        <v>0.21099999999999999</v>
      </c>
      <c r="CQ24">
        <v>2.2730000000000001</v>
      </c>
      <c r="CR24">
        <v>1.1279999999999999</v>
      </c>
      <c r="CS24">
        <v>1.278</v>
      </c>
      <c r="CT24" t="s">
        <v>126</v>
      </c>
      <c r="CU24" t="s">
        <v>126</v>
      </c>
      <c r="DC24" s="21"/>
      <c r="DD24" s="30">
        <f t="shared" si="1"/>
        <v>1.0399375</v>
      </c>
      <c r="DE24" s="17"/>
      <c r="EG24">
        <v>2.3140000000000001</v>
      </c>
      <c r="EH24">
        <v>1.738</v>
      </c>
      <c r="EI24">
        <v>2.181</v>
      </c>
      <c r="EJ24">
        <v>2.3730000000000002</v>
      </c>
      <c r="EK24">
        <v>4.851</v>
      </c>
      <c r="EL24">
        <v>1.3580000000000001</v>
      </c>
      <c r="EM24">
        <v>1.5569999999999999</v>
      </c>
      <c r="EN24">
        <v>3.4860000000000002</v>
      </c>
      <c r="EO24">
        <v>1.593</v>
      </c>
      <c r="EP24">
        <v>1.1719999999999999</v>
      </c>
      <c r="EQ24">
        <v>5.7190000000000003</v>
      </c>
      <c r="ER24">
        <v>1.645</v>
      </c>
      <c r="ES24">
        <v>2.2440000000000002</v>
      </c>
      <c r="ET24" t="s">
        <v>126</v>
      </c>
      <c r="EU24" t="s">
        <v>126</v>
      </c>
      <c r="FD24" s="21"/>
      <c r="FE24" s="30">
        <f t="shared" si="2"/>
        <v>2.4793076923076924</v>
      </c>
      <c r="FF24" s="17"/>
      <c r="GL24">
        <v>1.208</v>
      </c>
      <c r="GM24">
        <v>0.80100000000000005</v>
      </c>
      <c r="GN24">
        <v>1.004</v>
      </c>
      <c r="GO24">
        <v>1.2050000000000001</v>
      </c>
      <c r="GP24">
        <v>1.06</v>
      </c>
      <c r="GQ24">
        <v>1.897</v>
      </c>
      <c r="GR24">
        <v>1.4670000000000001</v>
      </c>
      <c r="GS24">
        <v>2.2850000000000001</v>
      </c>
      <c r="GT24">
        <v>1.7789999999999999</v>
      </c>
      <c r="GU24">
        <v>1.284</v>
      </c>
      <c r="GV24">
        <v>1.9239999999999999</v>
      </c>
      <c r="GW24">
        <v>1.599</v>
      </c>
      <c r="GX24">
        <v>1.008</v>
      </c>
      <c r="GY24">
        <v>1.96</v>
      </c>
      <c r="GZ24">
        <v>1.2849999999999999</v>
      </c>
      <c r="HA24">
        <v>2.552</v>
      </c>
      <c r="HB24">
        <v>1.272</v>
      </c>
      <c r="HC24">
        <v>1.8440000000000001</v>
      </c>
      <c r="HD24" t="s">
        <v>126</v>
      </c>
      <c r="HE24" s="21" t="s">
        <v>126</v>
      </c>
      <c r="HF24" s="30">
        <f t="shared" si="3"/>
        <v>1.5241111111111112</v>
      </c>
    </row>
    <row r="25" spans="1:214">
      <c r="A25" s="16" t="s">
        <v>128</v>
      </c>
      <c r="B25" s="12" t="s">
        <v>0</v>
      </c>
      <c r="C25" s="16"/>
      <c r="D25" s="13"/>
      <c r="E25" s="13"/>
      <c r="F25" s="13"/>
      <c r="G25" s="13"/>
      <c r="H25" s="13"/>
      <c r="I25" s="13"/>
      <c r="J25" s="13"/>
      <c r="K25" s="13"/>
      <c r="L25" s="13">
        <v>6.4820000000000002</v>
      </c>
      <c r="M25" s="13">
        <v>3.18</v>
      </c>
      <c r="N25" s="13">
        <v>4.641</v>
      </c>
      <c r="O25" s="13">
        <v>7.6630000000000003</v>
      </c>
      <c r="P25" s="13">
        <v>2.6930000000000001</v>
      </c>
      <c r="Q25" s="13">
        <v>2.7909999999999999</v>
      </c>
      <c r="R25" s="13">
        <v>1.907</v>
      </c>
      <c r="S25" s="13">
        <v>2.4790000000000001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>
        <v>2.9620000000000002</v>
      </c>
      <c r="AF25" s="13">
        <v>3.61</v>
      </c>
      <c r="AG25" s="13">
        <v>3.0249999999999999</v>
      </c>
      <c r="AH25" s="13">
        <v>4.3159999999999998</v>
      </c>
      <c r="AI25" s="13">
        <v>3.004</v>
      </c>
      <c r="AJ25" s="13">
        <v>3.25</v>
      </c>
      <c r="AK25" s="13">
        <v>5.5460000000000003</v>
      </c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2"/>
      <c r="BC25" s="29">
        <f t="shared" si="0"/>
        <v>3.8365999999999998</v>
      </c>
      <c r="BD25" s="16"/>
      <c r="BE25" s="13"/>
      <c r="BF25" s="13"/>
      <c r="BG25" s="13"/>
      <c r="BH25" s="13"/>
      <c r="BI25" s="13"/>
      <c r="BJ25" s="13"/>
      <c r="BK25" s="13"/>
      <c r="BL25" s="13"/>
      <c r="BM25" s="13">
        <v>1.8919999999999999</v>
      </c>
      <c r="BN25" s="13">
        <v>2.4580000000000002</v>
      </c>
      <c r="BO25" s="13">
        <v>2.5089999999999999</v>
      </c>
      <c r="BP25" s="13">
        <v>2.2189999999999999</v>
      </c>
      <c r="BQ25" s="13">
        <v>1.7270000000000001</v>
      </c>
      <c r="BR25" s="13">
        <v>3.6389999999999998</v>
      </c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>
        <v>1.9590000000000001</v>
      </c>
      <c r="CE25" s="13">
        <v>1.198</v>
      </c>
      <c r="CF25" s="13">
        <v>1.9059999999999999</v>
      </c>
      <c r="CG25" s="13">
        <v>0.58499999999999996</v>
      </c>
      <c r="CH25" s="13">
        <v>3.0680000000000001</v>
      </c>
      <c r="CI25" s="13">
        <v>1.429</v>
      </c>
      <c r="CJ25" s="13">
        <v>0.85799999999999998</v>
      </c>
      <c r="CK25" s="13">
        <v>0.78800000000000003</v>
      </c>
      <c r="CL25" s="13">
        <v>1.4610000000000001</v>
      </c>
      <c r="CM25" s="13">
        <v>1.341</v>
      </c>
      <c r="CN25" s="13">
        <v>1.08</v>
      </c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2"/>
      <c r="DD25" s="29">
        <f t="shared" si="1"/>
        <v>1.7715882352941175</v>
      </c>
      <c r="DE25" s="16"/>
      <c r="DF25" s="13"/>
      <c r="DG25" s="13"/>
      <c r="DH25" s="13"/>
      <c r="DI25" s="13"/>
      <c r="DJ25" s="13"/>
      <c r="DK25" s="13"/>
      <c r="DL25" s="13">
        <v>1.6020000000000001</v>
      </c>
      <c r="DM25" s="13">
        <v>2.1819999999999999</v>
      </c>
      <c r="DN25" s="13">
        <v>2.3380000000000001</v>
      </c>
      <c r="DO25" s="13">
        <v>2.4049999999999998</v>
      </c>
      <c r="DP25" s="13">
        <v>2.407</v>
      </c>
      <c r="DQ25" s="13">
        <v>1.863</v>
      </c>
      <c r="DR25" s="13">
        <v>1.6619999999999999</v>
      </c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>
        <v>2.641</v>
      </c>
      <c r="EH25" s="13">
        <v>1.3109999999999999</v>
      </c>
      <c r="EI25" s="13">
        <v>2.6120000000000001</v>
      </c>
      <c r="EJ25" s="13">
        <v>2.6240000000000001</v>
      </c>
      <c r="EK25" s="13">
        <v>3.8010000000000002</v>
      </c>
      <c r="EL25" s="13">
        <v>1.675</v>
      </c>
      <c r="EM25" s="13">
        <v>1.8959999999999999</v>
      </c>
      <c r="EN25" s="13">
        <v>3.3239999999999998</v>
      </c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2"/>
      <c r="FE25" s="29">
        <f t="shared" si="2"/>
        <v>2.2895333333333334</v>
      </c>
      <c r="FF25" s="16"/>
      <c r="FG25" s="13"/>
      <c r="FH25" s="13"/>
      <c r="FI25" s="13"/>
      <c r="FJ25" s="13"/>
      <c r="FK25" s="13"/>
      <c r="FL25" s="13"/>
      <c r="FM25" s="13"/>
      <c r="FN25" s="13">
        <v>1.6559999999999999</v>
      </c>
      <c r="FO25" s="13">
        <v>2.411</v>
      </c>
      <c r="FP25" s="13">
        <v>3.032</v>
      </c>
      <c r="FQ25" s="13">
        <v>1.923</v>
      </c>
      <c r="FR25" s="13">
        <v>2.6909999999999998</v>
      </c>
      <c r="FS25" s="13">
        <v>1.38</v>
      </c>
      <c r="FT25" s="13">
        <v>3.2440000000000002</v>
      </c>
      <c r="FU25" s="13">
        <v>2.4980000000000002</v>
      </c>
      <c r="FV25" s="13">
        <v>2.5249999999999999</v>
      </c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>
        <v>1.31</v>
      </c>
      <c r="GM25" s="13">
        <v>1.4039999999999999</v>
      </c>
      <c r="GN25" s="13">
        <v>1.9359999999999999</v>
      </c>
      <c r="GO25" s="13">
        <v>2.5190000000000001</v>
      </c>
      <c r="GP25" s="13">
        <v>2.9180000000000001</v>
      </c>
      <c r="GQ25" s="13">
        <v>2.4769999999999999</v>
      </c>
      <c r="GR25" s="13">
        <v>1.2869999999999999</v>
      </c>
      <c r="GS25" s="13">
        <v>1.9890000000000001</v>
      </c>
      <c r="GT25" s="13">
        <v>1.5669999999999999</v>
      </c>
      <c r="GU25" s="13">
        <v>1.3959999999999999</v>
      </c>
      <c r="GV25" s="13">
        <v>1.736</v>
      </c>
      <c r="GW25" s="13">
        <v>2.0670000000000002</v>
      </c>
      <c r="GX25" s="13">
        <v>1.085</v>
      </c>
      <c r="GY25" s="13"/>
      <c r="GZ25" s="13"/>
      <c r="HA25" s="13"/>
      <c r="HB25" s="13"/>
      <c r="HC25" s="13"/>
      <c r="HD25" s="13"/>
      <c r="HE25" s="12"/>
      <c r="HF25" s="29">
        <f t="shared" si="3"/>
        <v>2.0477727272727266</v>
      </c>
    </row>
    <row r="26" spans="1:214">
      <c r="A26" s="20" t="s">
        <v>127</v>
      </c>
      <c r="B26" s="18" t="s">
        <v>6</v>
      </c>
      <c r="C26" s="8">
        <f t="shared" ref="C26:BB30" si="16">IF(OR(ISBLANK(C19),ISTEXT(C19)),"",(C19/C$19*1))</f>
        <v>1</v>
      </c>
      <c r="D26" s="7">
        <f t="shared" si="16"/>
        <v>1</v>
      </c>
      <c r="E26" s="7">
        <f t="shared" si="16"/>
        <v>1</v>
      </c>
      <c r="F26" s="7">
        <f t="shared" si="16"/>
        <v>1</v>
      </c>
      <c r="G26" s="7">
        <f t="shared" si="16"/>
        <v>1</v>
      </c>
      <c r="H26" s="7">
        <f t="shared" si="16"/>
        <v>1</v>
      </c>
      <c r="I26" s="7">
        <f t="shared" si="16"/>
        <v>1</v>
      </c>
      <c r="J26" s="7">
        <f t="shared" si="16"/>
        <v>1</v>
      </c>
      <c r="K26" s="7">
        <f t="shared" si="16"/>
        <v>1</v>
      </c>
      <c r="L26" s="7">
        <f t="shared" si="16"/>
        <v>1</v>
      </c>
      <c r="M26" s="7">
        <f t="shared" si="16"/>
        <v>1</v>
      </c>
      <c r="N26" s="7">
        <f t="shared" si="16"/>
        <v>1</v>
      </c>
      <c r="O26" s="7">
        <f t="shared" si="16"/>
        <v>1</v>
      </c>
      <c r="P26" s="7">
        <f t="shared" si="16"/>
        <v>1</v>
      </c>
      <c r="Q26" s="7">
        <f t="shared" si="16"/>
        <v>1</v>
      </c>
      <c r="R26" s="7">
        <f t="shared" si="16"/>
        <v>1</v>
      </c>
      <c r="S26" s="7">
        <f t="shared" si="16"/>
        <v>1</v>
      </c>
      <c r="T26" s="7">
        <f t="shared" si="16"/>
        <v>1</v>
      </c>
      <c r="U26" s="7">
        <f t="shared" si="16"/>
        <v>1</v>
      </c>
      <c r="V26" s="7">
        <f t="shared" si="16"/>
        <v>1</v>
      </c>
      <c r="W26" s="7">
        <f t="shared" si="16"/>
        <v>1</v>
      </c>
      <c r="X26" s="7">
        <f t="shared" si="16"/>
        <v>1</v>
      </c>
      <c r="Y26" s="7">
        <f t="shared" si="16"/>
        <v>1</v>
      </c>
      <c r="Z26" s="7">
        <f t="shared" si="16"/>
        <v>1</v>
      </c>
      <c r="AA26" s="7">
        <f t="shared" si="16"/>
        <v>1</v>
      </c>
      <c r="AB26" s="7">
        <f t="shared" si="16"/>
        <v>1</v>
      </c>
      <c r="AC26" s="7">
        <f t="shared" si="16"/>
        <v>1</v>
      </c>
      <c r="AD26" s="7">
        <f t="shared" si="16"/>
        <v>1</v>
      </c>
      <c r="AE26" s="7">
        <f t="shared" si="16"/>
        <v>1</v>
      </c>
      <c r="AF26" s="7">
        <f t="shared" si="16"/>
        <v>1</v>
      </c>
      <c r="AG26" s="7">
        <f t="shared" si="16"/>
        <v>1</v>
      </c>
      <c r="AH26" s="7">
        <f t="shared" si="16"/>
        <v>1</v>
      </c>
      <c r="AI26" s="7">
        <f t="shared" si="16"/>
        <v>1</v>
      </c>
      <c r="AJ26" s="7">
        <f t="shared" si="16"/>
        <v>1</v>
      </c>
      <c r="AK26" s="7">
        <f t="shared" si="16"/>
        <v>1</v>
      </c>
      <c r="AL26" s="7">
        <f t="shared" si="16"/>
        <v>1</v>
      </c>
      <c r="AM26" s="7">
        <f t="shared" si="16"/>
        <v>1</v>
      </c>
      <c r="AN26" s="7">
        <f t="shared" si="16"/>
        <v>1</v>
      </c>
      <c r="AO26" s="7">
        <f t="shared" si="16"/>
        <v>1</v>
      </c>
      <c r="AP26" s="7">
        <f t="shared" si="16"/>
        <v>1</v>
      </c>
      <c r="AQ26" s="7">
        <f t="shared" si="16"/>
        <v>1</v>
      </c>
      <c r="AR26" s="7">
        <f t="shared" si="16"/>
        <v>1</v>
      </c>
      <c r="AS26" s="7" t="str">
        <f t="shared" si="16"/>
        <v/>
      </c>
      <c r="AT26" s="7" t="str">
        <f t="shared" si="16"/>
        <v/>
      </c>
      <c r="AU26" s="7" t="str">
        <f t="shared" si="16"/>
        <v/>
      </c>
      <c r="AV26" s="7" t="str">
        <f t="shared" si="16"/>
        <v/>
      </c>
      <c r="AW26" s="7" t="str">
        <f t="shared" si="16"/>
        <v/>
      </c>
      <c r="AX26" s="7" t="str">
        <f t="shared" si="16"/>
        <v/>
      </c>
      <c r="AY26" s="7" t="str">
        <f t="shared" si="16"/>
        <v/>
      </c>
      <c r="AZ26" s="7" t="str">
        <f t="shared" si="16"/>
        <v/>
      </c>
      <c r="BA26" s="7" t="str">
        <f t="shared" si="16"/>
        <v/>
      </c>
      <c r="BB26" s="6" t="str">
        <f t="shared" si="16"/>
        <v/>
      </c>
      <c r="BC26" s="28">
        <f t="shared" si="0"/>
        <v>1</v>
      </c>
      <c r="BD26" s="8">
        <f t="shared" ref="BD26:DC30" si="17">IF(OR(ISBLANK(BD19),ISTEXT(BD19)),"",(BD19/BD$19*1))</f>
        <v>1</v>
      </c>
      <c r="BE26" s="7">
        <f t="shared" si="17"/>
        <v>1</v>
      </c>
      <c r="BF26" s="7">
        <f t="shared" si="17"/>
        <v>1</v>
      </c>
      <c r="BG26" s="7">
        <f t="shared" si="17"/>
        <v>1</v>
      </c>
      <c r="BH26" s="7">
        <f t="shared" si="17"/>
        <v>1</v>
      </c>
      <c r="BI26" s="7">
        <f t="shared" si="17"/>
        <v>1</v>
      </c>
      <c r="BJ26" s="7">
        <f t="shared" si="17"/>
        <v>1</v>
      </c>
      <c r="BK26" s="7">
        <f t="shared" si="17"/>
        <v>1</v>
      </c>
      <c r="BL26" s="7">
        <f t="shared" si="17"/>
        <v>1</v>
      </c>
      <c r="BM26" s="7">
        <f t="shared" si="17"/>
        <v>1</v>
      </c>
      <c r="BN26" s="7">
        <f t="shared" si="17"/>
        <v>1</v>
      </c>
      <c r="BO26" s="7">
        <f t="shared" si="17"/>
        <v>1</v>
      </c>
      <c r="BP26" s="7">
        <f t="shared" si="17"/>
        <v>1</v>
      </c>
      <c r="BQ26" s="7">
        <f t="shared" si="17"/>
        <v>1</v>
      </c>
      <c r="BR26" s="7">
        <f t="shared" si="17"/>
        <v>1</v>
      </c>
      <c r="BS26" s="7">
        <f t="shared" si="17"/>
        <v>1</v>
      </c>
      <c r="BT26" s="7">
        <f t="shared" si="17"/>
        <v>1</v>
      </c>
      <c r="BU26" s="7">
        <f t="shared" si="17"/>
        <v>1</v>
      </c>
      <c r="BV26" s="7">
        <f t="shared" si="17"/>
        <v>1</v>
      </c>
      <c r="BW26" s="7">
        <f t="shared" si="17"/>
        <v>1</v>
      </c>
      <c r="BX26" s="7">
        <f t="shared" si="17"/>
        <v>1</v>
      </c>
      <c r="BY26" s="7">
        <f t="shared" si="17"/>
        <v>1</v>
      </c>
      <c r="BZ26" s="7">
        <f t="shared" si="17"/>
        <v>1</v>
      </c>
      <c r="CA26" s="7">
        <f t="shared" si="17"/>
        <v>1</v>
      </c>
      <c r="CB26" s="7">
        <f t="shared" si="17"/>
        <v>1</v>
      </c>
      <c r="CC26" s="7">
        <f t="shared" si="17"/>
        <v>1</v>
      </c>
      <c r="CD26" s="7">
        <f t="shared" si="17"/>
        <v>1</v>
      </c>
      <c r="CE26" s="7">
        <f t="shared" si="17"/>
        <v>1</v>
      </c>
      <c r="CF26" s="7">
        <f t="shared" si="17"/>
        <v>1</v>
      </c>
      <c r="CG26" s="7">
        <f t="shared" si="17"/>
        <v>1</v>
      </c>
      <c r="CH26" s="7">
        <f t="shared" si="17"/>
        <v>1</v>
      </c>
      <c r="CI26" s="7">
        <f t="shared" si="17"/>
        <v>1</v>
      </c>
      <c r="CJ26" s="7">
        <f t="shared" si="17"/>
        <v>1</v>
      </c>
      <c r="CK26" s="7">
        <f t="shared" si="17"/>
        <v>1</v>
      </c>
      <c r="CL26" s="7">
        <f t="shared" si="17"/>
        <v>1</v>
      </c>
      <c r="CM26" s="7">
        <f t="shared" si="17"/>
        <v>1</v>
      </c>
      <c r="CN26" s="7">
        <f t="shared" si="17"/>
        <v>1</v>
      </c>
      <c r="CO26" s="7">
        <f t="shared" si="17"/>
        <v>1</v>
      </c>
      <c r="CP26" s="7">
        <f t="shared" si="17"/>
        <v>1</v>
      </c>
      <c r="CQ26" s="7">
        <f t="shared" si="17"/>
        <v>1</v>
      </c>
      <c r="CR26" s="7">
        <f t="shared" si="17"/>
        <v>1</v>
      </c>
      <c r="CS26" s="7">
        <f t="shared" si="17"/>
        <v>1</v>
      </c>
      <c r="CT26" s="7">
        <f t="shared" si="17"/>
        <v>1</v>
      </c>
      <c r="CU26" s="7">
        <f t="shared" si="17"/>
        <v>1</v>
      </c>
      <c r="CV26" s="7" t="str">
        <f t="shared" si="17"/>
        <v/>
      </c>
      <c r="CW26" s="7" t="str">
        <f t="shared" si="17"/>
        <v/>
      </c>
      <c r="CX26" s="7" t="str">
        <f t="shared" si="17"/>
        <v/>
      </c>
      <c r="CY26" s="7" t="str">
        <f t="shared" si="17"/>
        <v/>
      </c>
      <c r="CZ26" s="7" t="str">
        <f t="shared" si="17"/>
        <v/>
      </c>
      <c r="DA26" s="7" t="str">
        <f t="shared" si="17"/>
        <v/>
      </c>
      <c r="DB26" s="7" t="str">
        <f t="shared" si="17"/>
        <v/>
      </c>
      <c r="DC26" s="6" t="str">
        <f t="shared" si="17"/>
        <v/>
      </c>
      <c r="DD26" s="28">
        <f t="shared" si="1"/>
        <v>1</v>
      </c>
      <c r="DE26" s="8">
        <f t="shared" ref="DE26:FD30" si="18">IF(OR(ISBLANK(DE19),ISTEXT(DE19)),"",(DE19/DE$19*1))</f>
        <v>1</v>
      </c>
      <c r="DF26" s="7">
        <f t="shared" si="18"/>
        <v>1</v>
      </c>
      <c r="DG26" s="7">
        <f t="shared" si="18"/>
        <v>1</v>
      </c>
      <c r="DH26" s="7">
        <f t="shared" si="18"/>
        <v>1</v>
      </c>
      <c r="DI26" s="7">
        <f t="shared" si="18"/>
        <v>1</v>
      </c>
      <c r="DJ26" s="7">
        <f t="shared" si="18"/>
        <v>1</v>
      </c>
      <c r="DK26" s="7">
        <f t="shared" si="18"/>
        <v>1</v>
      </c>
      <c r="DL26" s="7">
        <f t="shared" si="18"/>
        <v>1</v>
      </c>
      <c r="DM26" s="7">
        <f t="shared" si="18"/>
        <v>1</v>
      </c>
      <c r="DN26" s="7">
        <f t="shared" si="18"/>
        <v>1</v>
      </c>
      <c r="DO26" s="7">
        <f t="shared" si="18"/>
        <v>1</v>
      </c>
      <c r="DP26" s="7">
        <f t="shared" si="18"/>
        <v>1</v>
      </c>
      <c r="DQ26" s="7">
        <f t="shared" si="18"/>
        <v>1</v>
      </c>
      <c r="DR26" s="7">
        <f t="shared" si="18"/>
        <v>1</v>
      </c>
      <c r="DS26" s="7">
        <f t="shared" si="18"/>
        <v>1</v>
      </c>
      <c r="DT26" s="7">
        <f t="shared" si="18"/>
        <v>1</v>
      </c>
      <c r="DU26" s="7">
        <f t="shared" si="18"/>
        <v>1</v>
      </c>
      <c r="DV26" s="7">
        <f t="shared" si="18"/>
        <v>1</v>
      </c>
      <c r="DW26" s="7">
        <f t="shared" si="18"/>
        <v>1</v>
      </c>
      <c r="DX26" s="7">
        <f t="shared" si="18"/>
        <v>1</v>
      </c>
      <c r="DY26" s="7">
        <f t="shared" si="18"/>
        <v>1</v>
      </c>
      <c r="DZ26" s="7">
        <f t="shared" si="18"/>
        <v>1</v>
      </c>
      <c r="EA26" s="7">
        <f t="shared" si="18"/>
        <v>1</v>
      </c>
      <c r="EB26" s="7">
        <f t="shared" si="18"/>
        <v>1</v>
      </c>
      <c r="EC26" s="7">
        <f t="shared" si="18"/>
        <v>1</v>
      </c>
      <c r="ED26" s="7">
        <f t="shared" si="18"/>
        <v>1</v>
      </c>
      <c r="EE26" s="7">
        <f t="shared" si="18"/>
        <v>1</v>
      </c>
      <c r="EF26" s="7">
        <f t="shared" si="18"/>
        <v>1</v>
      </c>
      <c r="EG26" s="7">
        <f t="shared" si="18"/>
        <v>1</v>
      </c>
      <c r="EH26" s="7">
        <f t="shared" si="18"/>
        <v>1</v>
      </c>
      <c r="EI26" s="7">
        <f t="shared" si="18"/>
        <v>1</v>
      </c>
      <c r="EJ26" s="7">
        <f t="shared" si="18"/>
        <v>1</v>
      </c>
      <c r="EK26" s="7">
        <f t="shared" si="18"/>
        <v>1</v>
      </c>
      <c r="EL26" s="7">
        <f t="shared" si="18"/>
        <v>1</v>
      </c>
      <c r="EM26" s="7">
        <f t="shared" si="18"/>
        <v>1</v>
      </c>
      <c r="EN26" s="7">
        <f t="shared" si="18"/>
        <v>1</v>
      </c>
      <c r="EO26" s="7">
        <f t="shared" si="18"/>
        <v>1</v>
      </c>
      <c r="EP26" s="7">
        <f t="shared" si="18"/>
        <v>1</v>
      </c>
      <c r="EQ26" s="7">
        <f t="shared" si="18"/>
        <v>1</v>
      </c>
      <c r="ER26" s="7">
        <f t="shared" si="18"/>
        <v>1</v>
      </c>
      <c r="ES26" s="7">
        <f t="shared" si="18"/>
        <v>1</v>
      </c>
      <c r="ET26" s="7">
        <f t="shared" si="18"/>
        <v>1</v>
      </c>
      <c r="EU26" s="7">
        <f t="shared" si="18"/>
        <v>1</v>
      </c>
      <c r="EV26" s="7" t="str">
        <f t="shared" si="18"/>
        <v/>
      </c>
      <c r="EW26" s="7" t="str">
        <f t="shared" si="18"/>
        <v/>
      </c>
      <c r="EX26" s="7" t="str">
        <f t="shared" si="18"/>
        <v/>
      </c>
      <c r="EY26" s="7" t="str">
        <f t="shared" si="18"/>
        <v/>
      </c>
      <c r="EZ26" s="7" t="str">
        <f t="shared" si="18"/>
        <v/>
      </c>
      <c r="FA26" s="7" t="str">
        <f t="shared" si="18"/>
        <v/>
      </c>
      <c r="FB26" s="7" t="str">
        <f t="shared" si="18"/>
        <v/>
      </c>
      <c r="FC26" s="7" t="str">
        <f t="shared" si="18"/>
        <v/>
      </c>
      <c r="FD26" s="6" t="str">
        <f t="shared" si="18"/>
        <v/>
      </c>
      <c r="FE26" s="28">
        <f t="shared" si="2"/>
        <v>1</v>
      </c>
      <c r="FF26" s="8">
        <f t="shared" ref="FF26:HE30" si="19">IF(OR(ISBLANK(FF19),ISTEXT(FF19)),"",(FF19/FF$19*1))</f>
        <v>1</v>
      </c>
      <c r="FG26" s="7">
        <f t="shared" si="19"/>
        <v>1</v>
      </c>
      <c r="FH26" s="7">
        <f t="shared" si="19"/>
        <v>1</v>
      </c>
      <c r="FI26" s="7">
        <f t="shared" si="19"/>
        <v>1</v>
      </c>
      <c r="FJ26" s="7">
        <f t="shared" si="19"/>
        <v>1</v>
      </c>
      <c r="FK26" s="7">
        <f t="shared" si="19"/>
        <v>1</v>
      </c>
      <c r="FL26" s="7">
        <f t="shared" si="19"/>
        <v>1</v>
      </c>
      <c r="FM26" s="7">
        <f t="shared" si="19"/>
        <v>1</v>
      </c>
      <c r="FN26" s="7">
        <f t="shared" si="19"/>
        <v>1</v>
      </c>
      <c r="FO26" s="7">
        <f t="shared" si="19"/>
        <v>1</v>
      </c>
      <c r="FP26" s="7">
        <f t="shared" si="19"/>
        <v>1</v>
      </c>
      <c r="FQ26" s="7">
        <f t="shared" si="19"/>
        <v>1</v>
      </c>
      <c r="FR26" s="7">
        <f t="shared" si="19"/>
        <v>1</v>
      </c>
      <c r="FS26" s="7">
        <f t="shared" si="19"/>
        <v>1</v>
      </c>
      <c r="FT26" s="7">
        <f t="shared" si="19"/>
        <v>1</v>
      </c>
      <c r="FU26" s="7">
        <f t="shared" si="19"/>
        <v>1</v>
      </c>
      <c r="FV26" s="7">
        <f t="shared" si="19"/>
        <v>1</v>
      </c>
      <c r="FW26" s="7">
        <f t="shared" si="19"/>
        <v>1</v>
      </c>
      <c r="FX26" s="7">
        <f t="shared" si="19"/>
        <v>1</v>
      </c>
      <c r="FY26" s="7">
        <f t="shared" si="19"/>
        <v>1</v>
      </c>
      <c r="FZ26" s="7">
        <f t="shared" si="19"/>
        <v>1</v>
      </c>
      <c r="GA26" s="7">
        <f t="shared" si="19"/>
        <v>1</v>
      </c>
      <c r="GB26" s="7">
        <f t="shared" si="19"/>
        <v>1</v>
      </c>
      <c r="GC26" s="7">
        <f t="shared" si="19"/>
        <v>1</v>
      </c>
      <c r="GD26" s="7">
        <f t="shared" si="19"/>
        <v>1</v>
      </c>
      <c r="GE26" s="7">
        <f t="shared" si="19"/>
        <v>1</v>
      </c>
      <c r="GF26" s="7">
        <f t="shared" si="19"/>
        <v>1</v>
      </c>
      <c r="GG26" s="7">
        <f t="shared" si="19"/>
        <v>1</v>
      </c>
      <c r="GH26" s="7">
        <f t="shared" si="19"/>
        <v>1</v>
      </c>
      <c r="GI26" s="7" t="str">
        <f t="shared" si="19"/>
        <v/>
      </c>
      <c r="GJ26" s="7">
        <f t="shared" si="19"/>
        <v>1</v>
      </c>
      <c r="GK26" s="7">
        <f t="shared" si="19"/>
        <v>1</v>
      </c>
      <c r="GL26" s="7">
        <f t="shared" si="19"/>
        <v>1</v>
      </c>
      <c r="GM26" s="7">
        <f t="shared" si="19"/>
        <v>1</v>
      </c>
      <c r="GN26" s="7">
        <f t="shared" si="19"/>
        <v>1</v>
      </c>
      <c r="GO26" s="7">
        <f t="shared" si="19"/>
        <v>1</v>
      </c>
      <c r="GP26" s="7">
        <f t="shared" si="19"/>
        <v>1</v>
      </c>
      <c r="GQ26" s="7">
        <f t="shared" si="19"/>
        <v>1</v>
      </c>
      <c r="GR26" s="7">
        <f t="shared" si="19"/>
        <v>1</v>
      </c>
      <c r="GS26" s="7">
        <f t="shared" si="19"/>
        <v>1</v>
      </c>
      <c r="GT26" s="7">
        <f t="shared" si="19"/>
        <v>1</v>
      </c>
      <c r="GU26" s="7">
        <f t="shared" si="19"/>
        <v>1</v>
      </c>
      <c r="GV26" s="7">
        <f t="shared" si="19"/>
        <v>1</v>
      </c>
      <c r="GW26" s="7">
        <f t="shared" si="19"/>
        <v>1</v>
      </c>
      <c r="GX26" s="7">
        <f t="shared" si="19"/>
        <v>1</v>
      </c>
      <c r="GY26" s="7">
        <f t="shared" si="19"/>
        <v>1</v>
      </c>
      <c r="GZ26" s="7">
        <f t="shared" si="19"/>
        <v>1</v>
      </c>
      <c r="HA26" s="7">
        <f t="shared" si="19"/>
        <v>1</v>
      </c>
      <c r="HB26" s="7">
        <f t="shared" si="19"/>
        <v>1</v>
      </c>
      <c r="HC26" s="7">
        <f t="shared" si="19"/>
        <v>1</v>
      </c>
      <c r="HD26" s="7">
        <f t="shared" si="19"/>
        <v>1</v>
      </c>
      <c r="HE26" s="6">
        <f t="shared" si="19"/>
        <v>1</v>
      </c>
      <c r="HF26" s="28">
        <f t="shared" si="3"/>
        <v>1</v>
      </c>
    </row>
    <row r="27" spans="1:214">
      <c r="A27" s="17" t="s">
        <v>127</v>
      </c>
      <c r="B27" s="21" t="s">
        <v>5</v>
      </c>
      <c r="C27" s="8" t="str">
        <f t="shared" si="16"/>
        <v/>
      </c>
      <c r="D27" s="7" t="str">
        <f t="shared" si="16"/>
        <v/>
      </c>
      <c r="E27" s="7" t="str">
        <f t="shared" si="16"/>
        <v/>
      </c>
      <c r="F27" s="7" t="str">
        <f t="shared" si="16"/>
        <v/>
      </c>
      <c r="G27" s="7" t="str">
        <f t="shared" si="16"/>
        <v/>
      </c>
      <c r="H27" s="7" t="str">
        <f t="shared" si="16"/>
        <v/>
      </c>
      <c r="I27" s="7" t="str">
        <f t="shared" si="16"/>
        <v/>
      </c>
      <c r="J27" s="7" t="str">
        <f t="shared" si="16"/>
        <v/>
      </c>
      <c r="K27" s="7" t="str">
        <f t="shared" si="16"/>
        <v/>
      </c>
      <c r="L27" s="7" t="str">
        <f t="shared" si="16"/>
        <v/>
      </c>
      <c r="M27" s="7" t="str">
        <f t="shared" si="16"/>
        <v/>
      </c>
      <c r="N27" s="7" t="str">
        <f t="shared" si="16"/>
        <v/>
      </c>
      <c r="O27" s="7" t="str">
        <f t="shared" si="16"/>
        <v/>
      </c>
      <c r="P27" s="7" t="str">
        <f t="shared" si="16"/>
        <v/>
      </c>
      <c r="Q27" s="7" t="str">
        <f t="shared" si="16"/>
        <v/>
      </c>
      <c r="R27" s="7" t="str">
        <f t="shared" si="16"/>
        <v/>
      </c>
      <c r="S27" s="7" t="str">
        <f t="shared" si="16"/>
        <v/>
      </c>
      <c r="T27" s="7" t="str">
        <f t="shared" si="16"/>
        <v/>
      </c>
      <c r="U27" s="7" t="str">
        <f t="shared" si="16"/>
        <v/>
      </c>
      <c r="V27" s="7" t="str">
        <f t="shared" si="16"/>
        <v/>
      </c>
      <c r="W27" s="7" t="str">
        <f t="shared" si="16"/>
        <v/>
      </c>
      <c r="X27" s="7" t="str">
        <f t="shared" si="16"/>
        <v/>
      </c>
      <c r="Y27" s="7" t="str">
        <f t="shared" si="16"/>
        <v/>
      </c>
      <c r="Z27" s="7" t="str">
        <f t="shared" si="16"/>
        <v/>
      </c>
      <c r="AA27" s="7" t="str">
        <f t="shared" si="16"/>
        <v/>
      </c>
      <c r="AB27" s="7" t="str">
        <f t="shared" si="16"/>
        <v/>
      </c>
      <c r="AC27" s="7" t="str">
        <f t="shared" si="16"/>
        <v/>
      </c>
      <c r="AD27" s="7" t="str">
        <f t="shared" si="16"/>
        <v/>
      </c>
      <c r="AE27" s="7">
        <f t="shared" si="16"/>
        <v>2.2402826855123679</v>
      </c>
      <c r="AF27" s="7">
        <f t="shared" si="16"/>
        <v>1.3148671565856418</v>
      </c>
      <c r="AG27" s="7">
        <f t="shared" si="16"/>
        <v>1.0390946502057612</v>
      </c>
      <c r="AH27" s="7">
        <f t="shared" si="16"/>
        <v>1.2453397474443777</v>
      </c>
      <c r="AI27" s="7">
        <f t="shared" si="16"/>
        <v>0.47505668934240358</v>
      </c>
      <c r="AJ27" s="7">
        <f t="shared" si="16"/>
        <v>1.4508620689655174</v>
      </c>
      <c r="AK27" s="7">
        <f t="shared" si="16"/>
        <v>1.3564638783269962</v>
      </c>
      <c r="AL27" s="7">
        <f t="shared" si="16"/>
        <v>1.0890277235454902</v>
      </c>
      <c r="AM27" s="7">
        <f t="shared" si="16"/>
        <v>1</v>
      </c>
      <c r="AN27" s="7">
        <f t="shared" si="16"/>
        <v>0.45111847555923773</v>
      </c>
      <c r="AO27" s="7">
        <f t="shared" si="16"/>
        <v>1.2738853503184713</v>
      </c>
      <c r="AP27" s="7">
        <f t="shared" si="16"/>
        <v>1.0008703220191471</v>
      </c>
      <c r="AQ27" s="7" t="str">
        <f t="shared" si="16"/>
        <v/>
      </c>
      <c r="AR27" s="7" t="str">
        <f t="shared" si="16"/>
        <v/>
      </c>
      <c r="AS27" s="7" t="str">
        <f t="shared" si="16"/>
        <v/>
      </c>
      <c r="AT27" s="7" t="str">
        <f t="shared" si="16"/>
        <v/>
      </c>
      <c r="AU27" s="7" t="str">
        <f t="shared" si="16"/>
        <v/>
      </c>
      <c r="AV27" s="7" t="str">
        <f t="shared" si="16"/>
        <v/>
      </c>
      <c r="AW27" s="7" t="str">
        <f t="shared" si="16"/>
        <v/>
      </c>
      <c r="AX27" s="7" t="str">
        <f t="shared" si="16"/>
        <v/>
      </c>
      <c r="AY27" s="7" t="str">
        <f t="shared" si="16"/>
        <v/>
      </c>
      <c r="AZ27" s="7" t="str">
        <f t="shared" si="16"/>
        <v/>
      </c>
      <c r="BA27" s="7" t="str">
        <f t="shared" si="16"/>
        <v/>
      </c>
      <c r="BB27" s="6" t="str">
        <f t="shared" si="16"/>
        <v/>
      </c>
      <c r="BC27" s="28">
        <f t="shared" si="0"/>
        <v>1.1614057289854509</v>
      </c>
      <c r="BD27" s="8" t="str">
        <f t="shared" si="17"/>
        <v/>
      </c>
      <c r="BE27" s="7" t="str">
        <f t="shared" si="17"/>
        <v/>
      </c>
      <c r="BF27" s="7" t="str">
        <f t="shared" si="17"/>
        <v/>
      </c>
      <c r="BG27" s="7" t="str">
        <f t="shared" si="17"/>
        <v/>
      </c>
      <c r="BH27" s="7" t="str">
        <f t="shared" si="17"/>
        <v/>
      </c>
      <c r="BI27" s="7" t="str">
        <f t="shared" si="17"/>
        <v/>
      </c>
      <c r="BJ27" s="7" t="str">
        <f t="shared" si="17"/>
        <v/>
      </c>
      <c r="BK27" s="7" t="str">
        <f t="shared" si="17"/>
        <v/>
      </c>
      <c r="BL27" s="7" t="str">
        <f t="shared" si="17"/>
        <v/>
      </c>
      <c r="BM27" s="7" t="str">
        <f t="shared" si="17"/>
        <v/>
      </c>
      <c r="BN27" s="7" t="str">
        <f t="shared" si="17"/>
        <v/>
      </c>
      <c r="BO27" s="7" t="str">
        <f t="shared" si="17"/>
        <v/>
      </c>
      <c r="BP27" s="7" t="str">
        <f t="shared" si="17"/>
        <v/>
      </c>
      <c r="BQ27" s="7" t="str">
        <f t="shared" si="17"/>
        <v/>
      </c>
      <c r="BR27" s="7" t="str">
        <f t="shared" si="17"/>
        <v/>
      </c>
      <c r="BS27" s="7" t="str">
        <f t="shared" si="17"/>
        <v/>
      </c>
      <c r="BT27" s="7" t="str">
        <f t="shared" si="17"/>
        <v/>
      </c>
      <c r="BU27" s="7" t="str">
        <f t="shared" si="17"/>
        <v/>
      </c>
      <c r="BV27" s="7" t="str">
        <f t="shared" si="17"/>
        <v/>
      </c>
      <c r="BW27" s="7">
        <f t="shared" si="17"/>
        <v>4.9332559489262913E-2</v>
      </c>
      <c r="BX27" s="7" t="str">
        <f t="shared" si="17"/>
        <v/>
      </c>
      <c r="BY27" s="7" t="str">
        <f t="shared" si="17"/>
        <v/>
      </c>
      <c r="BZ27" s="7" t="str">
        <f t="shared" si="17"/>
        <v/>
      </c>
      <c r="CA27" s="7" t="str">
        <f t="shared" si="17"/>
        <v/>
      </c>
      <c r="CB27" s="7" t="str">
        <f t="shared" si="17"/>
        <v/>
      </c>
      <c r="CC27" s="7" t="str">
        <f t="shared" si="17"/>
        <v/>
      </c>
      <c r="CD27" s="7">
        <f t="shared" si="17"/>
        <v>0.90414066931366999</v>
      </c>
      <c r="CE27" s="7">
        <f t="shared" si="17"/>
        <v>0.52110514198004609</v>
      </c>
      <c r="CF27" s="7">
        <f t="shared" si="17"/>
        <v>0.53393939393939394</v>
      </c>
      <c r="CG27" s="7">
        <f t="shared" si="17"/>
        <v>0.26830571886691607</v>
      </c>
      <c r="CH27" s="7">
        <f t="shared" si="17"/>
        <v>0.76759708737864074</v>
      </c>
      <c r="CI27" s="7">
        <f t="shared" si="17"/>
        <v>0.65838509316770188</v>
      </c>
      <c r="CJ27" s="7">
        <f t="shared" si="17"/>
        <v>0.27888153053715969</v>
      </c>
      <c r="CK27" s="7">
        <f t="shared" si="17"/>
        <v>-0.19730010384215993</v>
      </c>
      <c r="CL27" s="7">
        <f t="shared" si="17"/>
        <v>0.60913070669168234</v>
      </c>
      <c r="CM27" s="7">
        <f t="shared" si="17"/>
        <v>0.5528141865844256</v>
      </c>
      <c r="CN27" s="7">
        <f t="shared" si="17"/>
        <v>0.77048155096935589</v>
      </c>
      <c r="CO27" s="7">
        <f t="shared" si="17"/>
        <v>1.3837261004891062</v>
      </c>
      <c r="CP27" s="7">
        <f t="shared" si="17"/>
        <v>1.5250000000000001</v>
      </c>
      <c r="CQ27" s="7">
        <f t="shared" si="17"/>
        <v>1.0533245556287032</v>
      </c>
      <c r="CR27" s="7">
        <f t="shared" si="17"/>
        <v>0.46676794530953286</v>
      </c>
      <c r="CS27" s="7" t="str">
        <f t="shared" si="17"/>
        <v/>
      </c>
      <c r="CT27" s="7" t="str">
        <f t="shared" si="17"/>
        <v/>
      </c>
      <c r="CU27" s="7" t="str">
        <f t="shared" si="17"/>
        <v/>
      </c>
      <c r="CV27" s="7" t="str">
        <f t="shared" si="17"/>
        <v/>
      </c>
      <c r="CW27" s="7" t="str">
        <f t="shared" si="17"/>
        <v/>
      </c>
      <c r="CX27" s="7" t="str">
        <f t="shared" si="17"/>
        <v/>
      </c>
      <c r="CY27" s="7" t="str">
        <f t="shared" si="17"/>
        <v/>
      </c>
      <c r="CZ27" s="7" t="str">
        <f t="shared" si="17"/>
        <v/>
      </c>
      <c r="DA27" s="7" t="str">
        <f t="shared" si="17"/>
        <v/>
      </c>
      <c r="DB27" s="7" t="str">
        <f t="shared" si="17"/>
        <v/>
      </c>
      <c r="DC27" s="6" t="str">
        <f t="shared" si="17"/>
        <v/>
      </c>
      <c r="DD27" s="28">
        <f t="shared" si="1"/>
        <v>0.63410200853146481</v>
      </c>
      <c r="DE27" s="8" t="str">
        <f t="shared" si="18"/>
        <v/>
      </c>
      <c r="DF27" s="7" t="str">
        <f t="shared" si="18"/>
        <v/>
      </c>
      <c r="DG27" s="7" t="str">
        <f t="shared" si="18"/>
        <v/>
      </c>
      <c r="DH27" s="7" t="str">
        <f t="shared" si="18"/>
        <v/>
      </c>
      <c r="DI27" s="7" t="str">
        <f t="shared" si="18"/>
        <v/>
      </c>
      <c r="DJ27" s="7" t="str">
        <f t="shared" si="18"/>
        <v/>
      </c>
      <c r="DK27" s="7" t="str">
        <f t="shared" si="18"/>
        <v/>
      </c>
      <c r="DL27" s="7" t="str">
        <f t="shared" si="18"/>
        <v/>
      </c>
      <c r="DM27" s="7" t="str">
        <f t="shared" si="18"/>
        <v/>
      </c>
      <c r="DN27" s="7" t="str">
        <f t="shared" si="18"/>
        <v/>
      </c>
      <c r="DO27" s="7" t="str">
        <f t="shared" si="18"/>
        <v/>
      </c>
      <c r="DP27" s="7" t="str">
        <f t="shared" si="18"/>
        <v/>
      </c>
      <c r="DQ27" s="7" t="str">
        <f t="shared" si="18"/>
        <v/>
      </c>
      <c r="DR27" s="7" t="str">
        <f t="shared" si="18"/>
        <v/>
      </c>
      <c r="DS27" s="7" t="str">
        <f t="shared" si="18"/>
        <v/>
      </c>
      <c r="DT27" s="7" t="str">
        <f t="shared" si="18"/>
        <v/>
      </c>
      <c r="DU27" s="7" t="str">
        <f t="shared" si="18"/>
        <v/>
      </c>
      <c r="DV27" s="7">
        <f t="shared" si="18"/>
        <v>0.98453261600537989</v>
      </c>
      <c r="DW27" s="7" t="str">
        <f t="shared" si="18"/>
        <v/>
      </c>
      <c r="DX27" s="7">
        <f t="shared" si="18"/>
        <v>0.89195230998509689</v>
      </c>
      <c r="DY27" s="7" t="str">
        <f t="shared" si="18"/>
        <v/>
      </c>
      <c r="DZ27" s="7">
        <f t="shared" si="18"/>
        <v>1.517241379310345</v>
      </c>
      <c r="EA27" s="7">
        <f t="shared" si="18"/>
        <v>1.2480974124809741</v>
      </c>
      <c r="EB27" s="7">
        <f t="shared" si="18"/>
        <v>1.5670731707317074</v>
      </c>
      <c r="EC27" s="7">
        <f t="shared" si="18"/>
        <v>0.96529284164858997</v>
      </c>
      <c r="ED27" s="7" t="str">
        <f t="shared" si="18"/>
        <v/>
      </c>
      <c r="EE27" s="7" t="str">
        <f t="shared" si="18"/>
        <v/>
      </c>
      <c r="EF27" s="7" t="str">
        <f t="shared" si="18"/>
        <v/>
      </c>
      <c r="EG27" s="7">
        <f t="shared" si="18"/>
        <v>0.58647450110864752</v>
      </c>
      <c r="EH27" s="7">
        <f t="shared" si="18"/>
        <v>0.62826718296224593</v>
      </c>
      <c r="EI27" s="7">
        <f t="shared" si="18"/>
        <v>0.95170916983179599</v>
      </c>
      <c r="EJ27" s="7">
        <f t="shared" si="18"/>
        <v>1.1545171339563862</v>
      </c>
      <c r="EK27" s="7">
        <f t="shared" si="18"/>
        <v>1.3033282904689865</v>
      </c>
      <c r="EL27" s="7">
        <f t="shared" si="18"/>
        <v>1.0263852242744063</v>
      </c>
      <c r="EM27" s="7">
        <f t="shared" si="18"/>
        <v>2.5291666666666668</v>
      </c>
      <c r="EN27" s="7">
        <f t="shared" si="18"/>
        <v>1.5539811066126856</v>
      </c>
      <c r="EO27" s="7">
        <f t="shared" si="18"/>
        <v>0.28353658536585363</v>
      </c>
      <c r="EP27" s="7">
        <f t="shared" si="18"/>
        <v>0.87226697353279636</v>
      </c>
      <c r="EQ27" s="7">
        <f t="shared" si="18"/>
        <v>0.95581087052585056</v>
      </c>
      <c r="ER27" s="7">
        <f t="shared" si="18"/>
        <v>0.99947807933194155</v>
      </c>
      <c r="ES27" s="7">
        <f t="shared" si="18"/>
        <v>0.27757352941176472</v>
      </c>
      <c r="ET27" s="7" t="str">
        <f t="shared" si="18"/>
        <v/>
      </c>
      <c r="EU27" s="7" t="str">
        <f t="shared" si="18"/>
        <v/>
      </c>
      <c r="EV27" s="7" t="str">
        <f t="shared" si="18"/>
        <v/>
      </c>
      <c r="EW27" s="7" t="str">
        <f t="shared" si="18"/>
        <v/>
      </c>
      <c r="EX27" s="7" t="str">
        <f t="shared" si="18"/>
        <v/>
      </c>
      <c r="EY27" s="7" t="str">
        <f t="shared" si="18"/>
        <v/>
      </c>
      <c r="EZ27" s="7" t="str">
        <f t="shared" si="18"/>
        <v/>
      </c>
      <c r="FA27" s="7" t="str">
        <f t="shared" si="18"/>
        <v/>
      </c>
      <c r="FB27" s="7" t="str">
        <f t="shared" si="18"/>
        <v/>
      </c>
      <c r="FC27" s="7" t="str">
        <f t="shared" si="18"/>
        <v/>
      </c>
      <c r="FD27" s="6" t="str">
        <f t="shared" si="18"/>
        <v/>
      </c>
      <c r="FE27" s="28">
        <f t="shared" si="2"/>
        <v>1.0682465812743223</v>
      </c>
      <c r="FF27" s="8" t="str">
        <f t="shared" si="19"/>
        <v/>
      </c>
      <c r="FG27" s="7" t="str">
        <f t="shared" si="19"/>
        <v/>
      </c>
      <c r="FH27" s="7" t="str">
        <f t="shared" si="19"/>
        <v/>
      </c>
      <c r="FI27" s="7" t="str">
        <f t="shared" si="19"/>
        <v/>
      </c>
      <c r="FJ27" s="7" t="str">
        <f t="shared" si="19"/>
        <v/>
      </c>
      <c r="FK27" s="7" t="str">
        <f t="shared" si="19"/>
        <v/>
      </c>
      <c r="FL27" s="7" t="str">
        <f t="shared" si="19"/>
        <v/>
      </c>
      <c r="FM27" s="7" t="str">
        <f t="shared" si="19"/>
        <v/>
      </c>
      <c r="FN27" s="7" t="str">
        <f t="shared" si="19"/>
        <v/>
      </c>
      <c r="FO27" s="7" t="str">
        <f t="shared" si="19"/>
        <v/>
      </c>
      <c r="FP27" s="7" t="str">
        <f t="shared" si="19"/>
        <v/>
      </c>
      <c r="FQ27" s="7" t="str">
        <f t="shared" si="19"/>
        <v/>
      </c>
      <c r="FR27" s="7" t="str">
        <f t="shared" si="19"/>
        <v/>
      </c>
      <c r="FS27" s="7" t="str">
        <f t="shared" si="19"/>
        <v/>
      </c>
      <c r="FT27" s="7" t="str">
        <f t="shared" si="19"/>
        <v/>
      </c>
      <c r="FU27" s="7" t="str">
        <f t="shared" si="19"/>
        <v/>
      </c>
      <c r="FV27" s="7" t="str">
        <f t="shared" si="19"/>
        <v/>
      </c>
      <c r="FW27" s="7" t="str">
        <f t="shared" si="19"/>
        <v/>
      </c>
      <c r="FX27" s="7" t="str">
        <f t="shared" si="19"/>
        <v/>
      </c>
      <c r="FY27" s="7" t="str">
        <f t="shared" si="19"/>
        <v/>
      </c>
      <c r="FZ27" s="7" t="str">
        <f t="shared" si="19"/>
        <v/>
      </c>
      <c r="GA27" s="7">
        <f t="shared" si="19"/>
        <v>0.66218637992831531</v>
      </c>
      <c r="GB27" s="7" t="str">
        <f t="shared" si="19"/>
        <v/>
      </c>
      <c r="GC27" s="7">
        <f t="shared" si="19"/>
        <v>1.1350721937587331</v>
      </c>
      <c r="GD27" s="7" t="str">
        <f t="shared" si="19"/>
        <v/>
      </c>
      <c r="GE27" s="7">
        <f t="shared" si="19"/>
        <v>0.76403508771929829</v>
      </c>
      <c r="GF27" s="7">
        <f t="shared" si="19"/>
        <v>1.2873563218390804</v>
      </c>
      <c r="GG27" s="7">
        <f t="shared" si="19"/>
        <v>0.81654676258992798</v>
      </c>
      <c r="GH27" s="7">
        <f t="shared" si="19"/>
        <v>0.34110429447852764</v>
      </c>
      <c r="GI27" s="7" t="str">
        <f t="shared" si="19"/>
        <v/>
      </c>
      <c r="GJ27" s="7" t="str">
        <f t="shared" si="19"/>
        <v/>
      </c>
      <c r="GK27" s="7" t="str">
        <f t="shared" si="19"/>
        <v/>
      </c>
      <c r="GL27" s="7">
        <f t="shared" si="19"/>
        <v>0.65803771172898695</v>
      </c>
      <c r="GM27" s="7">
        <f t="shared" si="19"/>
        <v>1.0537383177570094</v>
      </c>
      <c r="GN27" s="7">
        <f t="shared" si="19"/>
        <v>0.18682795698924734</v>
      </c>
      <c r="GO27" s="7">
        <f t="shared" si="19"/>
        <v>1.4563253012048192</v>
      </c>
      <c r="GP27" s="7">
        <f t="shared" si="19"/>
        <v>0.31003584229390674</v>
      </c>
      <c r="GQ27" s="7">
        <f t="shared" si="19"/>
        <v>1.7276422764227643E-2</v>
      </c>
      <c r="GR27" s="7">
        <f t="shared" si="19"/>
        <v>0.79701022816679779</v>
      </c>
      <c r="GS27" s="7">
        <f t="shared" si="19"/>
        <v>1.246734397677794</v>
      </c>
      <c r="GT27" s="7">
        <f t="shared" si="19"/>
        <v>1.0056417489421721</v>
      </c>
      <c r="GU27" s="7">
        <f t="shared" si="19"/>
        <v>0.82196029776674928</v>
      </c>
      <c r="GV27" s="7">
        <f t="shared" si="19"/>
        <v>0.73208469055374592</v>
      </c>
      <c r="GW27" s="7">
        <f t="shared" si="19"/>
        <v>0.89090909090909098</v>
      </c>
      <c r="GX27" s="7">
        <f t="shared" si="19"/>
        <v>0.60991379310344818</v>
      </c>
      <c r="GY27" s="7">
        <f t="shared" si="19"/>
        <v>1.186743515850144</v>
      </c>
      <c r="GZ27" s="7">
        <f t="shared" si="19"/>
        <v>2.1234567901234569</v>
      </c>
      <c r="HA27" s="7">
        <f t="shared" si="19"/>
        <v>0.82665935271530444</v>
      </c>
      <c r="HB27" s="7">
        <f t="shared" si="19"/>
        <v>0.82152588555858308</v>
      </c>
      <c r="HC27" s="7">
        <f t="shared" si="19"/>
        <v>0.84790595150624537</v>
      </c>
      <c r="HD27" s="7" t="str">
        <f t="shared" si="19"/>
        <v/>
      </c>
      <c r="HE27" s="6" t="str">
        <f t="shared" si="19"/>
        <v/>
      </c>
      <c r="HF27" s="28">
        <f t="shared" si="3"/>
        <v>0.85829534733023383</v>
      </c>
    </row>
    <row r="28" spans="1:214">
      <c r="A28" s="17" t="s">
        <v>127</v>
      </c>
      <c r="B28" s="21" t="s">
        <v>4</v>
      </c>
      <c r="C28" s="8">
        <f t="shared" si="16"/>
        <v>2.6498980285520055</v>
      </c>
      <c r="D28" s="7">
        <f t="shared" si="16"/>
        <v>1.7812111157196184</v>
      </c>
      <c r="E28" s="7">
        <f t="shared" si="16"/>
        <v>1.115706115266168</v>
      </c>
      <c r="F28" s="7">
        <f t="shared" si="16"/>
        <v>1.6639427987742594</v>
      </c>
      <c r="G28" s="7">
        <f t="shared" si="16"/>
        <v>6.1675392670157061</v>
      </c>
      <c r="H28" s="7">
        <f t="shared" si="16"/>
        <v>1.7955056179775279</v>
      </c>
      <c r="I28" s="7">
        <f t="shared" si="16"/>
        <v>2.439130434782609</v>
      </c>
      <c r="J28" s="7">
        <f t="shared" si="16"/>
        <v>1.6043256997455468</v>
      </c>
      <c r="K28" s="7">
        <f t="shared" si="16"/>
        <v>0.9466003316749585</v>
      </c>
      <c r="L28" s="7">
        <f t="shared" si="16"/>
        <v>1.1328358208955223</v>
      </c>
      <c r="M28" s="7">
        <f t="shared" si="16"/>
        <v>1.7795121951219515</v>
      </c>
      <c r="N28" s="7">
        <f t="shared" si="16"/>
        <v>1.4496510468594219</v>
      </c>
      <c r="O28" s="7">
        <f t="shared" si="16"/>
        <v>1.4337298215802887</v>
      </c>
      <c r="P28" s="7">
        <f t="shared" si="16"/>
        <v>0.99102333931777375</v>
      </c>
      <c r="Q28" s="7">
        <f t="shared" si="16"/>
        <v>3.3531353135313533</v>
      </c>
      <c r="R28" s="7">
        <f t="shared" si="16"/>
        <v>1.6554913294797686</v>
      </c>
      <c r="S28" s="7">
        <f t="shared" si="16"/>
        <v>1.6959537572254337</v>
      </c>
      <c r="T28" s="7">
        <f t="shared" si="16"/>
        <v>2.313124583610926</v>
      </c>
      <c r="U28" s="7">
        <f t="shared" si="16"/>
        <v>2.384335154826958</v>
      </c>
      <c r="V28" s="7">
        <f t="shared" si="16"/>
        <v>2.3549382716049383</v>
      </c>
      <c r="W28" s="7">
        <f t="shared" si="16"/>
        <v>1.7850842020850037</v>
      </c>
      <c r="X28" s="7">
        <f t="shared" si="16"/>
        <v>1.4991717283268913</v>
      </c>
      <c r="Y28" s="7">
        <f t="shared" si="16"/>
        <v>2.6562073669849933</v>
      </c>
      <c r="Z28" s="7">
        <f t="shared" si="16"/>
        <v>2.3027888446215141</v>
      </c>
      <c r="AA28" s="7">
        <f t="shared" si="16"/>
        <v>2.1642969984202214</v>
      </c>
      <c r="AB28" s="7">
        <f t="shared" si="16"/>
        <v>1.8631284916201116</v>
      </c>
      <c r="AC28" s="7">
        <f t="shared" si="16"/>
        <v>1.4591549295774648</v>
      </c>
      <c r="AD28" s="7">
        <f t="shared" si="16"/>
        <v>1.6668304668304668</v>
      </c>
      <c r="AE28" s="7">
        <f t="shared" si="16"/>
        <v>4.3003533568904597</v>
      </c>
      <c r="AF28" s="7">
        <f t="shared" si="16"/>
        <v>1.8428490672696438</v>
      </c>
      <c r="AG28" s="7">
        <f t="shared" si="16"/>
        <v>1.8347050754458161</v>
      </c>
      <c r="AH28" s="7">
        <f t="shared" si="16"/>
        <v>1.2303066746843054</v>
      </c>
      <c r="AI28" s="7">
        <f t="shared" si="16"/>
        <v>1.1133786848072562</v>
      </c>
      <c r="AJ28" s="7">
        <f t="shared" si="16"/>
        <v>1.5422413793103449</v>
      </c>
      <c r="AK28" s="7">
        <f t="shared" si="16"/>
        <v>1.8360266159695817</v>
      </c>
      <c r="AL28" s="7">
        <f t="shared" si="16"/>
        <v>1.33502538071066</v>
      </c>
      <c r="AM28" s="7">
        <f t="shared" si="16"/>
        <v>1.3620370370370369</v>
      </c>
      <c r="AN28" s="7">
        <f t="shared" si="16"/>
        <v>0.38525269262634632</v>
      </c>
      <c r="AO28" s="7">
        <f t="shared" si="16"/>
        <v>1.2738853503184713</v>
      </c>
      <c r="AP28" s="7">
        <f t="shared" si="16"/>
        <v>1.6418624891209748</v>
      </c>
      <c r="AQ28" s="7">
        <f t="shared" si="16"/>
        <v>1.0823436262866193</v>
      </c>
      <c r="AR28" s="7">
        <f t="shared" si="16"/>
        <v>1.4775413711583925</v>
      </c>
      <c r="AS28" s="7" t="str">
        <f t="shared" si="16"/>
        <v/>
      </c>
      <c r="AT28" s="7" t="str">
        <f t="shared" si="16"/>
        <v/>
      </c>
      <c r="AU28" s="7" t="str">
        <f t="shared" si="16"/>
        <v/>
      </c>
      <c r="AV28" s="7" t="str">
        <f t="shared" si="16"/>
        <v/>
      </c>
      <c r="AW28" s="7" t="str">
        <f t="shared" si="16"/>
        <v/>
      </c>
      <c r="AX28" s="7" t="str">
        <f t="shared" si="16"/>
        <v/>
      </c>
      <c r="AY28" s="7" t="str">
        <f t="shared" si="16"/>
        <v/>
      </c>
      <c r="AZ28" s="7" t="str">
        <f t="shared" si="16"/>
        <v/>
      </c>
      <c r="BA28" s="7" t="str">
        <f t="shared" si="16"/>
        <v/>
      </c>
      <c r="BB28" s="6" t="str">
        <f t="shared" si="16"/>
        <v/>
      </c>
      <c r="BC28" s="28">
        <f t="shared" si="0"/>
        <v>1.8657633779444125</v>
      </c>
      <c r="BD28" s="8">
        <f t="shared" si="17"/>
        <v>0.7014836795252225</v>
      </c>
      <c r="BE28" s="7">
        <f t="shared" si="17"/>
        <v>5.1166965888689402E-2</v>
      </c>
      <c r="BF28" s="7" t="str">
        <f t="shared" si="17"/>
        <v/>
      </c>
      <c r="BG28" s="7" t="str">
        <f t="shared" si="17"/>
        <v/>
      </c>
      <c r="BH28" s="7" t="str">
        <f t="shared" si="17"/>
        <v/>
      </c>
      <c r="BI28" s="7">
        <f t="shared" si="17"/>
        <v>0.77561475409836067</v>
      </c>
      <c r="BJ28" s="7" t="str">
        <f t="shared" si="17"/>
        <v/>
      </c>
      <c r="BK28" s="7">
        <f t="shared" si="17"/>
        <v>1.160745691171298E-2</v>
      </c>
      <c r="BL28" s="7">
        <f t="shared" si="17"/>
        <v>0.45847871598046058</v>
      </c>
      <c r="BM28" s="7">
        <f t="shared" si="17"/>
        <v>0.50363403163745191</v>
      </c>
      <c r="BN28" s="7">
        <f t="shared" si="17"/>
        <v>0.16986564299424184</v>
      </c>
      <c r="BO28" s="7">
        <f t="shared" si="17"/>
        <v>0.24673629242819842</v>
      </c>
      <c r="BP28" s="7" t="str">
        <f t="shared" si="17"/>
        <v/>
      </c>
      <c r="BQ28" s="7">
        <f t="shared" si="17"/>
        <v>0.21609798775153105</v>
      </c>
      <c r="BR28" s="7">
        <f t="shared" si="17"/>
        <v>0.2967157417893545</v>
      </c>
      <c r="BS28" s="7" t="str">
        <f t="shared" si="17"/>
        <v/>
      </c>
      <c r="BT28" s="7" t="str">
        <f t="shared" si="17"/>
        <v/>
      </c>
      <c r="BU28" s="7">
        <f t="shared" si="17"/>
        <v>1.3523920653442241</v>
      </c>
      <c r="BV28" s="7" t="str">
        <f t="shared" si="17"/>
        <v/>
      </c>
      <c r="BW28" s="7">
        <f t="shared" si="17"/>
        <v>0.64074289030760301</v>
      </c>
      <c r="BX28" s="7">
        <f t="shared" si="17"/>
        <v>5.1065573770491808</v>
      </c>
      <c r="BY28" s="7">
        <f t="shared" si="17"/>
        <v>1.5326586936522539</v>
      </c>
      <c r="BZ28" s="7">
        <f t="shared" si="17"/>
        <v>1.585</v>
      </c>
      <c r="CA28" s="7">
        <f t="shared" si="17"/>
        <v>1.7001180637544273</v>
      </c>
      <c r="CB28" s="7">
        <f t="shared" si="17"/>
        <v>0.75177304964539016</v>
      </c>
      <c r="CC28" s="7">
        <f t="shared" si="17"/>
        <v>0.99045226130653274</v>
      </c>
      <c r="CD28" s="7">
        <f t="shared" si="17"/>
        <v>0.78842881452070335</v>
      </c>
      <c r="CE28" s="7">
        <f t="shared" si="17"/>
        <v>0.44973138910207211</v>
      </c>
      <c r="CF28" s="7">
        <f t="shared" si="17"/>
        <v>0.34484848484848485</v>
      </c>
      <c r="CG28" s="7">
        <f t="shared" si="17"/>
        <v>-0.10529128808123998</v>
      </c>
      <c r="CH28" s="7">
        <f t="shared" si="17"/>
        <v>0.8082524271844661</v>
      </c>
      <c r="CI28" s="7">
        <f t="shared" si="17"/>
        <v>0.19151138716356109</v>
      </c>
      <c r="CJ28" s="7">
        <f t="shared" si="17"/>
        <v>0.30169242089771892</v>
      </c>
      <c r="CK28" s="7">
        <f t="shared" si="17"/>
        <v>0.62928348909657317</v>
      </c>
      <c r="CL28" s="7">
        <f t="shared" si="17"/>
        <v>0.51375859912445276</v>
      </c>
      <c r="CM28" s="7">
        <f t="shared" si="17"/>
        <v>0.91287586738627602</v>
      </c>
      <c r="CN28" s="7">
        <f t="shared" si="17"/>
        <v>0.49437148217636023</v>
      </c>
      <c r="CO28" s="7">
        <f t="shared" si="17"/>
        <v>0.55313472654513118</v>
      </c>
      <c r="CP28" s="7">
        <f t="shared" si="17"/>
        <v>0.46111111111111114</v>
      </c>
      <c r="CQ28" s="7">
        <f t="shared" si="17"/>
        <v>0.97432521395655036</v>
      </c>
      <c r="CR28" s="7">
        <f t="shared" si="17"/>
        <v>0.48651728066843902</v>
      </c>
      <c r="CS28" s="7">
        <f t="shared" si="17"/>
        <v>0.3174603174603175</v>
      </c>
      <c r="CT28" s="7">
        <f t="shared" si="17"/>
        <v>0.42376521116678595</v>
      </c>
      <c r="CU28" s="7">
        <f t="shared" si="17"/>
        <v>0.31548198636806235</v>
      </c>
      <c r="CV28" s="7" t="str">
        <f t="shared" si="17"/>
        <v/>
      </c>
      <c r="CW28" s="7" t="str">
        <f t="shared" si="17"/>
        <v/>
      </c>
      <c r="CX28" s="7" t="str">
        <f t="shared" si="17"/>
        <v/>
      </c>
      <c r="CY28" s="7" t="str">
        <f t="shared" si="17"/>
        <v/>
      </c>
      <c r="CZ28" s="7" t="str">
        <f t="shared" si="17"/>
        <v/>
      </c>
      <c r="DA28" s="7" t="str">
        <f t="shared" si="17"/>
        <v/>
      </c>
      <c r="DB28" s="7" t="str">
        <f t="shared" si="17"/>
        <v/>
      </c>
      <c r="DC28" s="6" t="str">
        <f t="shared" si="17"/>
        <v/>
      </c>
      <c r="DD28" s="28">
        <f t="shared" si="1"/>
        <v>0.72089873863224063</v>
      </c>
      <c r="DE28" s="8">
        <f t="shared" si="18"/>
        <v>1.7580015612802498</v>
      </c>
      <c r="DF28" s="7">
        <f t="shared" si="18"/>
        <v>0.88662009672219233</v>
      </c>
      <c r="DG28" s="7">
        <f t="shared" si="18"/>
        <v>4.7864406779661017</v>
      </c>
      <c r="DH28" s="7">
        <f t="shared" si="18"/>
        <v>1.5443548387096775</v>
      </c>
      <c r="DI28" s="7">
        <f t="shared" si="18"/>
        <v>1.2110778443113772</v>
      </c>
      <c r="DJ28" s="7">
        <f t="shared" si="18"/>
        <v>1.3416422287390029</v>
      </c>
      <c r="DK28" s="7">
        <f t="shared" si="18"/>
        <v>0.35083532219570407</v>
      </c>
      <c r="DL28" s="7">
        <f t="shared" si="18"/>
        <v>1.0609911054637864</v>
      </c>
      <c r="DM28" s="7">
        <f t="shared" si="18"/>
        <v>1.5873684210526318</v>
      </c>
      <c r="DN28" s="7">
        <f t="shared" si="18"/>
        <v>0.86032562125107115</v>
      </c>
      <c r="DO28" s="7">
        <f t="shared" si="18"/>
        <v>1.5361527967257844</v>
      </c>
      <c r="DP28" s="7">
        <f t="shared" si="18"/>
        <v>10.215238095238096</v>
      </c>
      <c r="DQ28" s="7">
        <f t="shared" si="18"/>
        <v>0.66242578456318912</v>
      </c>
      <c r="DR28" s="7">
        <f t="shared" si="18"/>
        <v>1.0571665285832643</v>
      </c>
      <c r="DS28" s="7">
        <f t="shared" si="18"/>
        <v>1.6808510638297871</v>
      </c>
      <c r="DT28" s="7">
        <f t="shared" si="18"/>
        <v>0.79831932773109238</v>
      </c>
      <c r="DU28" s="7">
        <f t="shared" si="18"/>
        <v>0.27207637231503584</v>
      </c>
      <c r="DV28" s="7">
        <f t="shared" si="18"/>
        <v>0.94620040349697376</v>
      </c>
      <c r="DW28" s="7">
        <f t="shared" si="18"/>
        <v>2.857659831121834</v>
      </c>
      <c r="DX28" s="7">
        <f t="shared" si="18"/>
        <v>0.63859910581222057</v>
      </c>
      <c r="DY28" s="7">
        <f t="shared" si="18"/>
        <v>0.69389865563598763</v>
      </c>
      <c r="DZ28" s="7">
        <f t="shared" si="18"/>
        <v>2.3304597701149428</v>
      </c>
      <c r="EA28" s="7">
        <f t="shared" si="18"/>
        <v>2.7108066971080667</v>
      </c>
      <c r="EB28" s="7">
        <f t="shared" si="18"/>
        <v>2.7621951219512195</v>
      </c>
      <c r="EC28" s="7">
        <f t="shared" si="18"/>
        <v>2.3080260303687634</v>
      </c>
      <c r="ED28" s="7">
        <f t="shared" si="18"/>
        <v>5.771986970684039</v>
      </c>
      <c r="EE28" s="7">
        <f t="shared" si="18"/>
        <v>3.6483870967741936</v>
      </c>
      <c r="EF28" s="7">
        <f t="shared" si="18"/>
        <v>2.2250922509225091</v>
      </c>
      <c r="EG28" s="7">
        <f t="shared" si="18"/>
        <v>0.98059866962305975</v>
      </c>
      <c r="EH28" s="7">
        <f t="shared" si="18"/>
        <v>0.52758954501452093</v>
      </c>
      <c r="EI28" s="7">
        <f t="shared" si="18"/>
        <v>1.1188279978296256</v>
      </c>
      <c r="EJ28" s="7">
        <f t="shared" si="18"/>
        <v>0.89844236760124607</v>
      </c>
      <c r="EK28" s="7">
        <f t="shared" si="18"/>
        <v>2.0385779122541603</v>
      </c>
      <c r="EL28" s="7">
        <f t="shared" si="18"/>
        <v>1.4300791556728234</v>
      </c>
      <c r="EM28" s="7">
        <f t="shared" si="18"/>
        <v>4.1708333333333334</v>
      </c>
      <c r="EN28" s="7">
        <f t="shared" si="18"/>
        <v>1.6518218623481782</v>
      </c>
      <c r="EO28" s="7">
        <f t="shared" si="18"/>
        <v>0.40167682926829268</v>
      </c>
      <c r="EP28" s="7">
        <f t="shared" si="18"/>
        <v>1.2289988492520139</v>
      </c>
      <c r="EQ28" s="7">
        <f t="shared" si="18"/>
        <v>1.0388864339372514</v>
      </c>
      <c r="ER28" s="7">
        <f t="shared" si="18"/>
        <v>0.70929018789144049</v>
      </c>
      <c r="ES28" s="7">
        <f t="shared" si="18"/>
        <v>0.70281862745098045</v>
      </c>
      <c r="ET28" s="7">
        <f t="shared" si="18"/>
        <v>0.82290664100096256</v>
      </c>
      <c r="EU28" s="7">
        <f t="shared" si="18"/>
        <v>0.80952380952380953</v>
      </c>
      <c r="EV28" s="7" t="str">
        <f t="shared" si="18"/>
        <v/>
      </c>
      <c r="EW28" s="7" t="str">
        <f t="shared" si="18"/>
        <v/>
      </c>
      <c r="EX28" s="7" t="str">
        <f t="shared" si="18"/>
        <v/>
      </c>
      <c r="EY28" s="7" t="str">
        <f t="shared" si="18"/>
        <v/>
      </c>
      <c r="EZ28" s="7" t="str">
        <f t="shared" si="18"/>
        <v/>
      </c>
      <c r="FA28" s="7" t="str">
        <f t="shared" si="18"/>
        <v/>
      </c>
      <c r="FB28" s="7" t="str">
        <f t="shared" si="18"/>
        <v/>
      </c>
      <c r="FC28" s="7" t="str">
        <f t="shared" si="18"/>
        <v/>
      </c>
      <c r="FD28" s="6" t="str">
        <f t="shared" si="18"/>
        <v/>
      </c>
      <c r="FE28" s="28">
        <f t="shared" si="2"/>
        <v>1.7914900428528027</v>
      </c>
      <c r="FF28" s="8">
        <f t="shared" si="19"/>
        <v>0.40764331210191079</v>
      </c>
      <c r="FG28" s="7">
        <f t="shared" si="19"/>
        <v>0.36780866192630896</v>
      </c>
      <c r="FH28" s="7">
        <f t="shared" si="19"/>
        <v>0.48558951965065505</v>
      </c>
      <c r="FI28" s="7">
        <f t="shared" si="19"/>
        <v>1.5329883570504528</v>
      </c>
      <c r="FJ28" s="7">
        <f t="shared" si="19"/>
        <v>1.800578034682081</v>
      </c>
      <c r="FK28" s="7">
        <f t="shared" si="19"/>
        <v>0.54608294930875578</v>
      </c>
      <c r="FL28" s="7">
        <f t="shared" si="19"/>
        <v>0.6342592592592593</v>
      </c>
      <c r="FM28" s="7">
        <f t="shared" si="19"/>
        <v>9.3558282208588958E-2</v>
      </c>
      <c r="FN28" s="7">
        <f t="shared" si="19"/>
        <v>1.1508295625942684</v>
      </c>
      <c r="FO28" s="7">
        <f t="shared" si="19"/>
        <v>0.52400835073068897</v>
      </c>
      <c r="FP28" s="7">
        <f t="shared" si="19"/>
        <v>1.0757180156657962</v>
      </c>
      <c r="FQ28" s="7">
        <f t="shared" si="19"/>
        <v>0.3328290468986384</v>
      </c>
      <c r="FR28" s="7">
        <f t="shared" si="19"/>
        <v>1.3322981366459627</v>
      </c>
      <c r="FS28" s="7">
        <f t="shared" si="19"/>
        <v>0.64462809917355379</v>
      </c>
      <c r="FT28" s="7">
        <f t="shared" si="19"/>
        <v>1.0116618075801749</v>
      </c>
      <c r="FU28" s="7">
        <f t="shared" si="19"/>
        <v>0.83986371379897784</v>
      </c>
      <c r="FV28" s="7">
        <f t="shared" si="19"/>
        <v>1.1317135549872122</v>
      </c>
      <c r="FW28" s="7">
        <f t="shared" si="19"/>
        <v>0.39726027397260277</v>
      </c>
      <c r="FX28" s="7">
        <f t="shared" si="19"/>
        <v>0.18953323903818955</v>
      </c>
      <c r="FY28" s="7">
        <f t="shared" si="19"/>
        <v>0.73684210526315796</v>
      </c>
      <c r="FZ28" s="7">
        <f t="shared" si="19"/>
        <v>1.6531986531986533</v>
      </c>
      <c r="GA28" s="7">
        <f t="shared" si="19"/>
        <v>0.53494623655913975</v>
      </c>
      <c r="GB28" s="7">
        <f t="shared" si="19"/>
        <v>0.10053380782918149</v>
      </c>
      <c r="GC28" s="7">
        <f t="shared" si="19"/>
        <v>1.6958546809501631</v>
      </c>
      <c r="GD28" s="7">
        <f t="shared" si="19"/>
        <v>4.3532219570405735</v>
      </c>
      <c r="GE28" s="7">
        <f t="shared" si="19"/>
        <v>1.8201754385964914</v>
      </c>
      <c r="GF28" s="7">
        <f t="shared" si="19"/>
        <v>3.4214559386973176</v>
      </c>
      <c r="GG28" s="7">
        <f t="shared" si="19"/>
        <v>5.758992805755395</v>
      </c>
      <c r="GH28" s="7">
        <f t="shared" si="19"/>
        <v>2.1815950920245402</v>
      </c>
      <c r="GI28" s="7" t="e">
        <f t="shared" si="19"/>
        <v>#VALUE!</v>
      </c>
      <c r="GJ28" s="7">
        <f t="shared" si="19"/>
        <v>1.6714743589743588</v>
      </c>
      <c r="GK28" s="7">
        <f t="shared" si="19"/>
        <v>5.2330383480825953</v>
      </c>
      <c r="GL28" s="7">
        <f t="shared" si="19"/>
        <v>0.62703739213806331</v>
      </c>
      <c r="GM28" s="7">
        <f t="shared" si="19"/>
        <v>2.3714953271028034</v>
      </c>
      <c r="GN28" s="7">
        <f t="shared" si="19"/>
        <v>0.93413978494623651</v>
      </c>
      <c r="GO28" s="7">
        <f t="shared" si="19"/>
        <v>1.5978915662650601</v>
      </c>
      <c r="GP28" s="7">
        <f t="shared" si="19"/>
        <v>1.2670250896057347</v>
      </c>
      <c r="GQ28" s="7">
        <f t="shared" si="19"/>
        <v>0.80182926829268297</v>
      </c>
      <c r="GR28" s="7">
        <f t="shared" si="19"/>
        <v>1.1707317073170733</v>
      </c>
      <c r="GS28" s="7">
        <f t="shared" si="19"/>
        <v>2.0362844702467346</v>
      </c>
      <c r="GT28" s="7">
        <f t="shared" si="19"/>
        <v>2.1396332863187588</v>
      </c>
      <c r="GU28" s="7">
        <f t="shared" si="19"/>
        <v>1.0930521091811414</v>
      </c>
      <c r="GV28" s="7">
        <f t="shared" si="19"/>
        <v>0.78990228013029318</v>
      </c>
      <c r="GW28" s="7">
        <f t="shared" si="19"/>
        <v>1.4245059288537552</v>
      </c>
      <c r="GX28" s="7">
        <f t="shared" si="19"/>
        <v>2.4719827586206895</v>
      </c>
      <c r="GY28" s="7">
        <f t="shared" si="19"/>
        <v>1.1435158501440921</v>
      </c>
      <c r="GZ28" s="7">
        <f t="shared" si="19"/>
        <v>0.7257495590828924</v>
      </c>
      <c r="HA28" s="7">
        <f t="shared" si="19"/>
        <v>1.0839275918815141</v>
      </c>
      <c r="HB28" s="7">
        <f t="shared" si="19"/>
        <v>1.1662125340599454</v>
      </c>
      <c r="HC28" s="7">
        <f t="shared" si="19"/>
        <v>0.76708302718589272</v>
      </c>
      <c r="HD28" s="7">
        <f t="shared" si="19"/>
        <v>1.0268456375838926</v>
      </c>
      <c r="HE28" s="6">
        <f t="shared" si="19"/>
        <v>0.55087440381558028</v>
      </c>
      <c r="HF28" s="28" t="e">
        <f t="shared" si="3"/>
        <v>#VALUE!</v>
      </c>
    </row>
    <row r="29" spans="1:214">
      <c r="A29" s="17" t="s">
        <v>127</v>
      </c>
      <c r="B29" s="21" t="s">
        <v>3</v>
      </c>
      <c r="C29" s="8" t="str">
        <f t="shared" si="16"/>
        <v/>
      </c>
      <c r="D29" s="7" t="str">
        <f t="shared" si="16"/>
        <v/>
      </c>
      <c r="E29" s="7" t="str">
        <f t="shared" si="16"/>
        <v/>
      </c>
      <c r="F29" s="7" t="str">
        <f t="shared" si="16"/>
        <v/>
      </c>
      <c r="G29" s="7" t="str">
        <f t="shared" si="16"/>
        <v/>
      </c>
      <c r="H29" s="7" t="str">
        <f t="shared" si="16"/>
        <v/>
      </c>
      <c r="I29" s="7" t="str">
        <f t="shared" si="16"/>
        <v/>
      </c>
      <c r="J29" s="7" t="str">
        <f t="shared" si="16"/>
        <v/>
      </c>
      <c r="K29" s="7" t="str">
        <f t="shared" si="16"/>
        <v/>
      </c>
      <c r="L29" s="7" t="str">
        <f t="shared" si="16"/>
        <v/>
      </c>
      <c r="M29" s="7" t="str">
        <f t="shared" si="16"/>
        <v/>
      </c>
      <c r="N29" s="7" t="str">
        <f t="shared" si="16"/>
        <v/>
      </c>
      <c r="O29" s="7" t="str">
        <f t="shared" si="16"/>
        <v/>
      </c>
      <c r="P29" s="7" t="str">
        <f t="shared" si="16"/>
        <v/>
      </c>
      <c r="Q29" s="7" t="str">
        <f t="shared" si="16"/>
        <v/>
      </c>
      <c r="R29" s="7" t="str">
        <f t="shared" si="16"/>
        <v/>
      </c>
      <c r="S29" s="7" t="str">
        <f t="shared" si="16"/>
        <v/>
      </c>
      <c r="T29" s="7" t="str">
        <f t="shared" si="16"/>
        <v/>
      </c>
      <c r="U29" s="7" t="str">
        <f t="shared" si="16"/>
        <v/>
      </c>
      <c r="V29" s="7" t="str">
        <f t="shared" si="16"/>
        <v/>
      </c>
      <c r="W29" s="7" t="str">
        <f t="shared" si="16"/>
        <v/>
      </c>
      <c r="X29" s="7" t="str">
        <f t="shared" si="16"/>
        <v/>
      </c>
      <c r="Y29" s="7" t="str">
        <f t="shared" si="16"/>
        <v/>
      </c>
      <c r="Z29" s="7" t="str">
        <f t="shared" si="16"/>
        <v/>
      </c>
      <c r="AA29" s="7" t="str">
        <f t="shared" si="16"/>
        <v/>
      </c>
      <c r="AB29" s="7" t="str">
        <f t="shared" si="16"/>
        <v/>
      </c>
      <c r="AC29" s="7" t="str">
        <f t="shared" si="16"/>
        <v/>
      </c>
      <c r="AD29" s="7" t="str">
        <f t="shared" si="16"/>
        <v/>
      </c>
      <c r="AE29" s="7">
        <f t="shared" si="16"/>
        <v>5.5777385159010606</v>
      </c>
      <c r="AF29" s="7">
        <f t="shared" si="16"/>
        <v>2.4075749010740535</v>
      </c>
      <c r="AG29" s="7">
        <f t="shared" si="16"/>
        <v>2.0363511659807956</v>
      </c>
      <c r="AH29" s="7">
        <f t="shared" si="16"/>
        <v>1.216476247745039</v>
      </c>
      <c r="AI29" s="7">
        <f t="shared" si="16"/>
        <v>1.3701814058956916</v>
      </c>
      <c r="AJ29" s="7">
        <f t="shared" si="16"/>
        <v>1.8586206896551727</v>
      </c>
      <c r="AK29" s="7">
        <f t="shared" si="16"/>
        <v>1.9885931558935361</v>
      </c>
      <c r="AL29" s="7">
        <f t="shared" si="16"/>
        <v>1.7754783287778211</v>
      </c>
      <c r="AM29" s="7">
        <f t="shared" si="16"/>
        <v>2.0175925925925924</v>
      </c>
      <c r="AN29" s="7">
        <f t="shared" si="16"/>
        <v>0.20961060480530239</v>
      </c>
      <c r="AO29" s="7">
        <f t="shared" si="16"/>
        <v>1.2738853503184713</v>
      </c>
      <c r="AP29" s="7">
        <f t="shared" si="16"/>
        <v>1.7188859878154918</v>
      </c>
      <c r="AQ29" s="7" t="str">
        <f t="shared" si="16"/>
        <v/>
      </c>
      <c r="AR29" s="7" t="str">
        <f t="shared" si="16"/>
        <v/>
      </c>
      <c r="AS29" s="7" t="str">
        <f t="shared" si="16"/>
        <v/>
      </c>
      <c r="AT29" s="7" t="str">
        <f t="shared" si="16"/>
        <v/>
      </c>
      <c r="AU29" s="7" t="str">
        <f t="shared" si="16"/>
        <v/>
      </c>
      <c r="AV29" s="7" t="str">
        <f t="shared" si="16"/>
        <v/>
      </c>
      <c r="AW29" s="7" t="str">
        <f t="shared" si="16"/>
        <v/>
      </c>
      <c r="AX29" s="7" t="str">
        <f t="shared" si="16"/>
        <v/>
      </c>
      <c r="AY29" s="7" t="str">
        <f t="shared" si="16"/>
        <v/>
      </c>
      <c r="AZ29" s="7" t="str">
        <f t="shared" si="16"/>
        <v/>
      </c>
      <c r="BA29" s="7" t="str">
        <f t="shared" si="16"/>
        <v/>
      </c>
      <c r="BB29" s="6" t="str">
        <f t="shared" si="16"/>
        <v/>
      </c>
      <c r="BC29" s="28">
        <f t="shared" si="0"/>
        <v>1.9542490788712523</v>
      </c>
      <c r="BD29" s="8" t="str">
        <f t="shared" si="17"/>
        <v/>
      </c>
      <c r="BE29" s="7" t="str">
        <f t="shared" si="17"/>
        <v/>
      </c>
      <c r="BF29" s="7" t="str">
        <f t="shared" si="17"/>
        <v/>
      </c>
      <c r="BG29" s="7" t="str">
        <f t="shared" si="17"/>
        <v/>
      </c>
      <c r="BH29" s="7" t="str">
        <f t="shared" si="17"/>
        <v/>
      </c>
      <c r="BI29" s="7" t="str">
        <f t="shared" si="17"/>
        <v/>
      </c>
      <c r="BJ29" s="7" t="str">
        <f t="shared" si="17"/>
        <v/>
      </c>
      <c r="BK29" s="7" t="str">
        <f t="shared" si="17"/>
        <v/>
      </c>
      <c r="BL29" s="7" t="str">
        <f t="shared" si="17"/>
        <v/>
      </c>
      <c r="BM29" s="7" t="str">
        <f t="shared" si="17"/>
        <v/>
      </c>
      <c r="BN29" s="7" t="str">
        <f t="shared" si="17"/>
        <v/>
      </c>
      <c r="BO29" s="7" t="str">
        <f t="shared" si="17"/>
        <v/>
      </c>
      <c r="BP29" s="7" t="str">
        <f t="shared" si="17"/>
        <v/>
      </c>
      <c r="BQ29" s="7" t="str">
        <f t="shared" si="17"/>
        <v/>
      </c>
      <c r="BR29" s="7" t="str">
        <f t="shared" si="17"/>
        <v/>
      </c>
      <c r="BS29" s="7" t="str">
        <f t="shared" si="17"/>
        <v/>
      </c>
      <c r="BT29" s="7" t="str">
        <f t="shared" si="17"/>
        <v/>
      </c>
      <c r="BU29" s="7" t="str">
        <f t="shared" si="17"/>
        <v/>
      </c>
      <c r="BV29" s="7" t="str">
        <f t="shared" si="17"/>
        <v/>
      </c>
      <c r="BW29" s="7" t="str">
        <f t="shared" si="17"/>
        <v/>
      </c>
      <c r="BX29" s="7" t="str">
        <f t="shared" si="17"/>
        <v/>
      </c>
      <c r="BY29" s="7" t="str">
        <f t="shared" si="17"/>
        <v/>
      </c>
      <c r="BZ29" s="7" t="str">
        <f t="shared" si="17"/>
        <v/>
      </c>
      <c r="CA29" s="7" t="str">
        <f t="shared" si="17"/>
        <v/>
      </c>
      <c r="CB29" s="7" t="str">
        <f t="shared" si="17"/>
        <v/>
      </c>
      <c r="CC29" s="7" t="str">
        <f t="shared" si="17"/>
        <v/>
      </c>
      <c r="CD29" s="7">
        <f t="shared" si="17"/>
        <v>1.1531480431083381</v>
      </c>
      <c r="CE29" s="7">
        <f t="shared" si="17"/>
        <v>0.59938603223330778</v>
      </c>
      <c r="CF29" s="7">
        <f t="shared" si="17"/>
        <v>0.34787878787878784</v>
      </c>
      <c r="CG29" s="7">
        <f t="shared" si="17"/>
        <v>0.18278995189738109</v>
      </c>
      <c r="CH29" s="7">
        <f t="shared" si="17"/>
        <v>0.8040048543689321</v>
      </c>
      <c r="CI29" s="7">
        <f t="shared" si="17"/>
        <v>0.25672877846790892</v>
      </c>
      <c r="CJ29" s="7">
        <f t="shared" si="17"/>
        <v>0.27814569536423839</v>
      </c>
      <c r="CK29" s="7">
        <f t="shared" si="17"/>
        <v>0.3011422637590862</v>
      </c>
      <c r="CL29" s="7">
        <f t="shared" si="17"/>
        <v>0.16072545340838024</v>
      </c>
      <c r="CM29" s="7">
        <f t="shared" si="17"/>
        <v>1.023130300693909</v>
      </c>
      <c r="CN29" s="7">
        <f t="shared" si="17"/>
        <v>0.58348968105065668</v>
      </c>
      <c r="CO29" s="7">
        <f t="shared" si="17"/>
        <v>0.34993330369052911</v>
      </c>
      <c r="CP29" s="7">
        <f t="shared" si="17"/>
        <v>1.0930555555555557</v>
      </c>
      <c r="CQ29" s="7">
        <f t="shared" si="17"/>
        <v>1.1836734693877553</v>
      </c>
      <c r="CR29" s="7">
        <f t="shared" si="17"/>
        <v>0.60995062666160282</v>
      </c>
      <c r="CS29" s="7">
        <f t="shared" si="17"/>
        <v>1.1258503401360545</v>
      </c>
      <c r="CT29" s="7" t="str">
        <f t="shared" si="17"/>
        <v/>
      </c>
      <c r="CU29" s="7" t="str">
        <f t="shared" si="17"/>
        <v/>
      </c>
      <c r="CV29" s="7" t="str">
        <f t="shared" si="17"/>
        <v/>
      </c>
      <c r="CW29" s="7" t="str">
        <f t="shared" si="17"/>
        <v/>
      </c>
      <c r="CX29" s="7" t="str">
        <f t="shared" si="17"/>
        <v/>
      </c>
      <c r="CY29" s="7" t="str">
        <f t="shared" si="17"/>
        <v/>
      </c>
      <c r="CZ29" s="7" t="str">
        <f t="shared" si="17"/>
        <v/>
      </c>
      <c r="DA29" s="7" t="str">
        <f t="shared" si="17"/>
        <v/>
      </c>
      <c r="DB29" s="7" t="str">
        <f t="shared" si="17"/>
        <v/>
      </c>
      <c r="DC29" s="6" t="str">
        <f t="shared" si="17"/>
        <v/>
      </c>
      <c r="DD29" s="28">
        <f t="shared" si="1"/>
        <v>0.62831457110390143</v>
      </c>
      <c r="DE29" s="8" t="str">
        <f t="shared" si="18"/>
        <v/>
      </c>
      <c r="DF29" s="7" t="str">
        <f t="shared" si="18"/>
        <v/>
      </c>
      <c r="DG29" s="7" t="str">
        <f t="shared" si="18"/>
        <v/>
      </c>
      <c r="DH29" s="7" t="str">
        <f t="shared" si="18"/>
        <v/>
      </c>
      <c r="DI29" s="7" t="str">
        <f t="shared" si="18"/>
        <v/>
      </c>
      <c r="DJ29" s="7" t="str">
        <f t="shared" si="18"/>
        <v/>
      </c>
      <c r="DK29" s="7" t="str">
        <f t="shared" si="18"/>
        <v/>
      </c>
      <c r="DL29" s="7" t="str">
        <f t="shared" si="18"/>
        <v/>
      </c>
      <c r="DM29" s="7" t="str">
        <f t="shared" si="18"/>
        <v/>
      </c>
      <c r="DN29" s="7" t="str">
        <f t="shared" si="18"/>
        <v/>
      </c>
      <c r="DO29" s="7" t="str">
        <f t="shared" si="18"/>
        <v/>
      </c>
      <c r="DP29" s="7" t="str">
        <f t="shared" si="18"/>
        <v/>
      </c>
      <c r="DQ29" s="7" t="str">
        <f t="shared" si="18"/>
        <v/>
      </c>
      <c r="DR29" s="7" t="str">
        <f t="shared" si="18"/>
        <v/>
      </c>
      <c r="DS29" s="7" t="str">
        <f t="shared" si="18"/>
        <v/>
      </c>
      <c r="DT29" s="7" t="str">
        <f t="shared" si="18"/>
        <v/>
      </c>
      <c r="DU29" s="7" t="str">
        <f t="shared" si="18"/>
        <v/>
      </c>
      <c r="DV29" s="7" t="str">
        <f t="shared" si="18"/>
        <v/>
      </c>
      <c r="DW29" s="7" t="str">
        <f t="shared" si="18"/>
        <v/>
      </c>
      <c r="DX29" s="7" t="str">
        <f t="shared" si="18"/>
        <v/>
      </c>
      <c r="DY29" s="7" t="str">
        <f t="shared" si="18"/>
        <v/>
      </c>
      <c r="DZ29" s="7" t="str">
        <f t="shared" si="18"/>
        <v/>
      </c>
      <c r="EA29" s="7" t="str">
        <f t="shared" si="18"/>
        <v/>
      </c>
      <c r="EB29" s="7" t="str">
        <f t="shared" si="18"/>
        <v/>
      </c>
      <c r="EC29" s="7" t="str">
        <f t="shared" si="18"/>
        <v/>
      </c>
      <c r="ED29" s="7" t="str">
        <f t="shared" si="18"/>
        <v/>
      </c>
      <c r="EE29" s="7" t="str">
        <f t="shared" si="18"/>
        <v/>
      </c>
      <c r="EF29" s="7" t="str">
        <f t="shared" si="18"/>
        <v/>
      </c>
      <c r="EG29" s="7">
        <f t="shared" si="18"/>
        <v>1.0221729490022173</v>
      </c>
      <c r="EH29" s="7">
        <f t="shared" si="18"/>
        <v>1.6108422071636013</v>
      </c>
      <c r="EI29" s="7">
        <f t="shared" si="18"/>
        <v>1.1730873575691807</v>
      </c>
      <c r="EJ29" s="7">
        <f t="shared" si="18"/>
        <v>1.4623052959501557</v>
      </c>
      <c r="EK29" s="7">
        <f t="shared" si="18"/>
        <v>2.0340393343419061</v>
      </c>
      <c r="EL29" s="7">
        <f t="shared" si="18"/>
        <v>1.5092348284960422</v>
      </c>
      <c r="EM29" s="7">
        <f t="shared" si="18"/>
        <v>4.3583333333333334</v>
      </c>
      <c r="EN29" s="7">
        <f t="shared" si="18"/>
        <v>1.9696356275303644</v>
      </c>
      <c r="EO29" s="7">
        <f t="shared" si="18"/>
        <v>1.1166158536585367</v>
      </c>
      <c r="EP29" s="7">
        <f t="shared" si="18"/>
        <v>1.5512082853855007</v>
      </c>
      <c r="EQ29" s="7">
        <f t="shared" si="18"/>
        <v>1.5890410958904111</v>
      </c>
      <c r="ER29" s="7">
        <f t="shared" si="18"/>
        <v>0.46503131524008351</v>
      </c>
      <c r="ES29" s="7">
        <f t="shared" si="18"/>
        <v>0.75980392156862753</v>
      </c>
      <c r="ET29" s="7" t="str">
        <f t="shared" si="18"/>
        <v/>
      </c>
      <c r="EU29" s="7" t="str">
        <f t="shared" si="18"/>
        <v/>
      </c>
      <c r="EV29" s="7" t="str">
        <f t="shared" si="18"/>
        <v/>
      </c>
      <c r="EW29" s="7" t="str">
        <f t="shared" si="18"/>
        <v/>
      </c>
      <c r="EX29" s="7" t="str">
        <f t="shared" si="18"/>
        <v/>
      </c>
      <c r="EY29" s="7" t="str">
        <f t="shared" si="18"/>
        <v/>
      </c>
      <c r="EZ29" s="7" t="str">
        <f t="shared" si="18"/>
        <v/>
      </c>
      <c r="FA29" s="7" t="str">
        <f t="shared" si="18"/>
        <v/>
      </c>
      <c r="FB29" s="7" t="str">
        <f t="shared" si="18"/>
        <v/>
      </c>
      <c r="FC29" s="7" t="str">
        <f t="shared" si="18"/>
        <v/>
      </c>
      <c r="FD29" s="6" t="str">
        <f t="shared" si="18"/>
        <v/>
      </c>
      <c r="FE29" s="28">
        <f t="shared" si="2"/>
        <v>1.5862578003946122</v>
      </c>
      <c r="FF29" s="8" t="str">
        <f t="shared" si="19"/>
        <v/>
      </c>
      <c r="FG29" s="7" t="str">
        <f t="shared" si="19"/>
        <v/>
      </c>
      <c r="FH29" s="7" t="str">
        <f t="shared" si="19"/>
        <v/>
      </c>
      <c r="FI29" s="7" t="str">
        <f t="shared" si="19"/>
        <v/>
      </c>
      <c r="FJ29" s="7" t="str">
        <f t="shared" si="19"/>
        <v/>
      </c>
      <c r="FK29" s="7" t="str">
        <f t="shared" si="19"/>
        <v/>
      </c>
      <c r="FL29" s="7" t="str">
        <f t="shared" si="19"/>
        <v/>
      </c>
      <c r="FM29" s="7" t="str">
        <f t="shared" si="19"/>
        <v/>
      </c>
      <c r="FN29" s="7" t="str">
        <f t="shared" si="19"/>
        <v/>
      </c>
      <c r="FO29" s="7" t="str">
        <f t="shared" si="19"/>
        <v/>
      </c>
      <c r="FP29" s="7" t="str">
        <f t="shared" si="19"/>
        <v/>
      </c>
      <c r="FQ29" s="7" t="str">
        <f t="shared" si="19"/>
        <v/>
      </c>
      <c r="FR29" s="7" t="str">
        <f t="shared" si="19"/>
        <v/>
      </c>
      <c r="FS29" s="7" t="str">
        <f t="shared" si="19"/>
        <v/>
      </c>
      <c r="FT29" s="7" t="str">
        <f t="shared" si="19"/>
        <v/>
      </c>
      <c r="FU29" s="7" t="str">
        <f t="shared" si="19"/>
        <v/>
      </c>
      <c r="FV29" s="7" t="str">
        <f t="shared" si="19"/>
        <v/>
      </c>
      <c r="FW29" s="7" t="str">
        <f t="shared" si="19"/>
        <v/>
      </c>
      <c r="FX29" s="7" t="str">
        <f t="shared" si="19"/>
        <v/>
      </c>
      <c r="FY29" s="7" t="str">
        <f t="shared" si="19"/>
        <v/>
      </c>
      <c r="FZ29" s="7" t="str">
        <f t="shared" si="19"/>
        <v/>
      </c>
      <c r="GA29" s="7" t="str">
        <f t="shared" si="19"/>
        <v/>
      </c>
      <c r="GB29" s="7" t="str">
        <f t="shared" si="19"/>
        <v/>
      </c>
      <c r="GC29" s="7" t="str">
        <f t="shared" si="19"/>
        <v/>
      </c>
      <c r="GD29" s="7" t="str">
        <f t="shared" si="19"/>
        <v/>
      </c>
      <c r="GE29" s="7" t="str">
        <f t="shared" si="19"/>
        <v/>
      </c>
      <c r="GF29" s="7" t="str">
        <f t="shared" si="19"/>
        <v/>
      </c>
      <c r="GG29" s="7" t="str">
        <f t="shared" si="19"/>
        <v/>
      </c>
      <c r="GH29" s="7" t="str">
        <f t="shared" si="19"/>
        <v/>
      </c>
      <c r="GI29" s="7" t="str">
        <f t="shared" si="19"/>
        <v/>
      </c>
      <c r="GJ29" s="7" t="str">
        <f t="shared" si="19"/>
        <v/>
      </c>
      <c r="GK29" s="7" t="str">
        <f t="shared" si="19"/>
        <v/>
      </c>
      <c r="GL29" s="7">
        <f t="shared" si="19"/>
        <v>0.43911792905081498</v>
      </c>
      <c r="GM29" s="7">
        <f t="shared" si="19"/>
        <v>2.457943925233645</v>
      </c>
      <c r="GN29" s="7">
        <f t="shared" si="19"/>
        <v>6.3172043010752688E-2</v>
      </c>
      <c r="GO29" s="7">
        <f t="shared" si="19"/>
        <v>1.7650602409638552</v>
      </c>
      <c r="GP29" s="7">
        <f t="shared" si="19"/>
        <v>2.6415770609318994</v>
      </c>
      <c r="GQ29" s="7">
        <f t="shared" si="19"/>
        <v>0.42479674796747968</v>
      </c>
      <c r="GR29" s="7">
        <f t="shared" si="19"/>
        <v>1.2077104642014163</v>
      </c>
      <c r="GS29" s="7">
        <f t="shared" si="19"/>
        <v>2.2075471698113209</v>
      </c>
      <c r="GT29" s="7">
        <f t="shared" si="19"/>
        <v>1.7249647390691116</v>
      </c>
      <c r="GU29" s="7">
        <f t="shared" si="19"/>
        <v>1.0880893300248138</v>
      </c>
      <c r="GV29" s="7">
        <f t="shared" si="19"/>
        <v>0.73656351791530938</v>
      </c>
      <c r="GW29" s="7">
        <f t="shared" si="19"/>
        <v>1.4355731225296444</v>
      </c>
      <c r="GX29" s="7">
        <f t="shared" si="19"/>
        <v>3.0668103448275863</v>
      </c>
      <c r="GY29" s="7">
        <f t="shared" si="19"/>
        <v>1.1377521613832853</v>
      </c>
      <c r="GZ29" s="7">
        <f t="shared" si="19"/>
        <v>1.0670194003527338</v>
      </c>
      <c r="HA29" s="7">
        <f t="shared" si="19"/>
        <v>1.2303894679100384</v>
      </c>
      <c r="HB29" s="7">
        <f t="shared" si="19"/>
        <v>1.0885558583106267</v>
      </c>
      <c r="HC29" s="7">
        <f t="shared" si="19"/>
        <v>1.2035268185157972</v>
      </c>
      <c r="HD29" s="7" t="str">
        <f t="shared" si="19"/>
        <v/>
      </c>
      <c r="HE29" s="6" t="str">
        <f t="shared" si="19"/>
        <v/>
      </c>
      <c r="HF29" s="28">
        <f t="shared" si="3"/>
        <v>1.3881205745561185</v>
      </c>
    </row>
    <row r="30" spans="1:214">
      <c r="A30" s="17" t="s">
        <v>127</v>
      </c>
      <c r="B30" s="21" t="s">
        <v>2</v>
      </c>
      <c r="C30" s="8" t="str">
        <f t="shared" si="16"/>
        <v/>
      </c>
      <c r="D30" s="7" t="str">
        <f t="shared" si="16"/>
        <v/>
      </c>
      <c r="E30" s="7" t="str">
        <f t="shared" si="16"/>
        <v/>
      </c>
      <c r="F30" s="7" t="str">
        <f t="shared" si="16"/>
        <v/>
      </c>
      <c r="G30" s="7" t="str">
        <f t="shared" si="16"/>
        <v/>
      </c>
      <c r="H30" s="7" t="str">
        <f t="shared" si="16"/>
        <v/>
      </c>
      <c r="I30" s="7" t="str">
        <f t="shared" si="16"/>
        <v/>
      </c>
      <c r="J30" s="7" t="str">
        <f t="shared" si="16"/>
        <v/>
      </c>
      <c r="K30" s="7" t="str">
        <f t="shared" si="16"/>
        <v/>
      </c>
      <c r="L30" s="7">
        <f t="shared" si="16"/>
        <v>2.9216417910447761</v>
      </c>
      <c r="M30" s="7">
        <f t="shared" si="16"/>
        <v>2.0273170731707317</v>
      </c>
      <c r="N30" s="7">
        <f t="shared" si="16"/>
        <v>2.4037886340977073</v>
      </c>
      <c r="O30" s="7">
        <f t="shared" si="16"/>
        <v>2.2875955819881053</v>
      </c>
      <c r="P30" s="7">
        <f t="shared" si="16"/>
        <v>1.5547576301615798</v>
      </c>
      <c r="Q30" s="7">
        <f t="shared" si="16"/>
        <v>3.9224422442244222</v>
      </c>
      <c r="R30" s="7">
        <f t="shared" si="16"/>
        <v>2.3167630057803468</v>
      </c>
      <c r="S30" s="7">
        <f t="shared" si="16"/>
        <v>2.6312138728323697</v>
      </c>
      <c r="T30" s="7">
        <f t="shared" si="16"/>
        <v>2.5582944703530979</v>
      </c>
      <c r="U30" s="7">
        <f t="shared" si="16"/>
        <v>3.438979963570127</v>
      </c>
      <c r="V30" s="7">
        <f t="shared" si="16"/>
        <v>3.2119341563786006</v>
      </c>
      <c r="W30" s="7">
        <f t="shared" si="16"/>
        <v>3.3528468323977543</v>
      </c>
      <c r="X30" s="7">
        <f t="shared" si="16"/>
        <v>2.1336278299282165</v>
      </c>
      <c r="Y30" s="7" t="str">
        <f t="shared" si="16"/>
        <v/>
      </c>
      <c r="Z30" s="7" t="str">
        <f t="shared" si="16"/>
        <v/>
      </c>
      <c r="AA30" s="7" t="str">
        <f t="shared" si="16"/>
        <v/>
      </c>
      <c r="AB30" s="7" t="str">
        <f t="shared" si="16"/>
        <v/>
      </c>
      <c r="AC30" s="7" t="str">
        <f t="shared" si="16"/>
        <v/>
      </c>
      <c r="AD30" s="7" t="str">
        <f t="shared" si="16"/>
        <v/>
      </c>
      <c r="AE30" s="7">
        <f t="shared" si="16"/>
        <v>5.5865724381625448</v>
      </c>
      <c r="AF30" s="7">
        <f t="shared" si="16"/>
        <v>2.2040700960994912</v>
      </c>
      <c r="AG30" s="7">
        <f t="shared" si="16"/>
        <v>2.135116598079561</v>
      </c>
      <c r="AH30" s="7">
        <f t="shared" si="16"/>
        <v>1.6548406494287431</v>
      </c>
      <c r="AI30" s="7">
        <f t="shared" si="16"/>
        <v>1.4563492063492063</v>
      </c>
      <c r="AJ30" s="7">
        <f t="shared" si="16"/>
        <v>2.237931034482759</v>
      </c>
      <c r="AK30" s="7">
        <f t="shared" si="16"/>
        <v>2.4049429657794672</v>
      </c>
      <c r="AL30" s="7">
        <f t="shared" si="16"/>
        <v>2.4959000390472474</v>
      </c>
      <c r="AM30" s="7">
        <f t="shared" si="16"/>
        <v>3.1620370370370368</v>
      </c>
      <c r="AN30" s="7">
        <f t="shared" si="16"/>
        <v>0.5157415078707539</v>
      </c>
      <c r="AO30" s="7">
        <f t="shared" si="16"/>
        <v>1.8146496815286626</v>
      </c>
      <c r="AP30" s="7">
        <f t="shared" si="16"/>
        <v>2.0757180156657959</v>
      </c>
      <c r="AQ30" s="7" t="str">
        <f t="shared" si="16"/>
        <v/>
      </c>
      <c r="AR30" s="7" t="str">
        <f t="shared" si="16"/>
        <v/>
      </c>
      <c r="AS30" s="7" t="str">
        <f t="shared" si="16"/>
        <v/>
      </c>
      <c r="AT30" s="7" t="str">
        <f t="shared" si="16"/>
        <v/>
      </c>
      <c r="AU30" s="7" t="str">
        <f t="shared" si="16"/>
        <v/>
      </c>
      <c r="AV30" s="7" t="str">
        <f t="shared" si="16"/>
        <v/>
      </c>
      <c r="AW30" s="7" t="str">
        <f t="shared" si="16"/>
        <v/>
      </c>
      <c r="AX30" s="7" t="str">
        <f t="shared" ref="AX30:BB30" si="20">IF(OR(ISBLANK(AX23),ISTEXT(AX23)),"",(AX23/AX$19*1))</f>
        <v/>
      </c>
      <c r="AY30" s="7" t="str">
        <f t="shared" si="20"/>
        <v/>
      </c>
      <c r="AZ30" s="7" t="str">
        <f t="shared" si="20"/>
        <v/>
      </c>
      <c r="BA30" s="7" t="str">
        <f t="shared" si="20"/>
        <v/>
      </c>
      <c r="BB30" s="6" t="str">
        <f t="shared" si="20"/>
        <v/>
      </c>
      <c r="BC30" s="28">
        <f t="shared" si="0"/>
        <v>2.5002028942183649</v>
      </c>
      <c r="BD30" s="8" t="str">
        <f t="shared" si="17"/>
        <v/>
      </c>
      <c r="BE30" s="7" t="str">
        <f t="shared" si="17"/>
        <v/>
      </c>
      <c r="BF30" s="7" t="str">
        <f t="shared" si="17"/>
        <v/>
      </c>
      <c r="BG30" s="7" t="str">
        <f t="shared" si="17"/>
        <v/>
      </c>
      <c r="BH30" s="7" t="str">
        <f t="shared" si="17"/>
        <v/>
      </c>
      <c r="BI30" s="7" t="str">
        <f t="shared" si="17"/>
        <v/>
      </c>
      <c r="BJ30" s="7" t="str">
        <f t="shared" si="17"/>
        <v/>
      </c>
      <c r="BK30" s="7" t="str">
        <f t="shared" si="17"/>
        <v/>
      </c>
      <c r="BL30" s="7" t="str">
        <f t="shared" si="17"/>
        <v/>
      </c>
      <c r="BM30" s="7">
        <f t="shared" si="17"/>
        <v>0.14920906370243694</v>
      </c>
      <c r="BN30" s="7">
        <f t="shared" si="17"/>
        <v>0.64203454894433787</v>
      </c>
      <c r="BO30" s="7">
        <f t="shared" si="17"/>
        <v>1.0026109660574412</v>
      </c>
      <c r="BP30" s="7">
        <f t="shared" si="17"/>
        <v>0.15903141361256543</v>
      </c>
      <c r="BQ30" s="7">
        <f t="shared" si="17"/>
        <v>0.12248468941382329</v>
      </c>
      <c r="BR30" s="7">
        <f t="shared" si="17"/>
        <v>1.2921857304643263</v>
      </c>
      <c r="BS30" s="7">
        <f t="shared" si="17"/>
        <v>1.9133937562940584</v>
      </c>
      <c r="BT30" s="7">
        <f t="shared" si="17"/>
        <v>1.7290419161676647</v>
      </c>
      <c r="BU30" s="7">
        <f t="shared" si="17"/>
        <v>2.2112018669778295</v>
      </c>
      <c r="BV30" s="7">
        <f t="shared" si="17"/>
        <v>0.63552758954501454</v>
      </c>
      <c r="BW30" s="7" t="str">
        <f t="shared" si="17"/>
        <v/>
      </c>
      <c r="BX30" s="7" t="str">
        <f t="shared" si="17"/>
        <v/>
      </c>
      <c r="BY30" s="7" t="str">
        <f t="shared" si="17"/>
        <v/>
      </c>
      <c r="BZ30" s="7" t="str">
        <f t="shared" si="17"/>
        <v/>
      </c>
      <c r="CA30" s="7" t="str">
        <f t="shared" si="17"/>
        <v/>
      </c>
      <c r="CB30" s="7" t="str">
        <f t="shared" si="17"/>
        <v/>
      </c>
      <c r="CC30" s="7" t="str">
        <f t="shared" si="17"/>
        <v/>
      </c>
      <c r="CD30" s="7">
        <f t="shared" si="17"/>
        <v>0.68576290414066943</v>
      </c>
      <c r="CE30" s="7">
        <f t="shared" si="17"/>
        <v>0.58250191864927092</v>
      </c>
      <c r="CF30" s="7">
        <f t="shared" si="17"/>
        <v>0.35393939393939394</v>
      </c>
      <c r="CG30" s="7">
        <f t="shared" si="17"/>
        <v>0.2228754676643506</v>
      </c>
      <c r="CH30" s="7">
        <f t="shared" si="17"/>
        <v>0.76031553398058249</v>
      </c>
      <c r="CI30" s="7">
        <f t="shared" si="17"/>
        <v>1.2670807453416149</v>
      </c>
      <c r="CJ30" s="7">
        <f t="shared" si="17"/>
        <v>0.7799852832965416</v>
      </c>
      <c r="CK30" s="7">
        <f t="shared" si="17"/>
        <v>0.80581516095534789</v>
      </c>
      <c r="CL30" s="7">
        <f t="shared" si="17"/>
        <v>0.36116322701688558</v>
      </c>
      <c r="CM30" s="7">
        <f t="shared" si="17"/>
        <v>0.55821125674633776</v>
      </c>
      <c r="CN30" s="7">
        <f t="shared" si="17"/>
        <v>0.34677923702313945</v>
      </c>
      <c r="CO30" s="7">
        <f t="shared" si="17"/>
        <v>0.47754557581147178</v>
      </c>
      <c r="CP30" s="7">
        <f t="shared" si="17"/>
        <v>1.1305555555555555</v>
      </c>
      <c r="CQ30" s="7">
        <f t="shared" si="17"/>
        <v>1.3877551020408165</v>
      </c>
      <c r="CR30" s="7">
        <f t="shared" si="17"/>
        <v>0.55715913406760353</v>
      </c>
      <c r="CS30" s="7">
        <f t="shared" si="17"/>
        <v>1.4251700680272108</v>
      </c>
      <c r="CT30" s="7" t="str">
        <f t="shared" si="17"/>
        <v/>
      </c>
      <c r="CU30" s="7" t="str">
        <f t="shared" si="17"/>
        <v/>
      </c>
      <c r="CV30" s="7" t="str">
        <f t="shared" si="17"/>
        <v/>
      </c>
      <c r="CW30" s="7" t="str">
        <f t="shared" si="17"/>
        <v/>
      </c>
      <c r="CX30" s="7" t="str">
        <f t="shared" si="17"/>
        <v/>
      </c>
      <c r="CY30" s="7" t="str">
        <f t="shared" ref="CY30:DC30" si="21">IF(OR(ISBLANK(CY23),ISTEXT(CY23)),"",(CY23/CY$19*1))</f>
        <v/>
      </c>
      <c r="CZ30" s="7" t="str">
        <f t="shared" si="21"/>
        <v/>
      </c>
      <c r="DA30" s="7" t="str">
        <f t="shared" si="21"/>
        <v/>
      </c>
      <c r="DB30" s="7" t="str">
        <f t="shared" si="21"/>
        <v/>
      </c>
      <c r="DC30" s="6" t="str">
        <f t="shared" si="21"/>
        <v/>
      </c>
      <c r="DD30" s="28">
        <f t="shared" si="1"/>
        <v>0.82920527328601124</v>
      </c>
      <c r="DE30" s="8" t="str">
        <f t="shared" si="18"/>
        <v/>
      </c>
      <c r="DF30" s="7" t="str">
        <f t="shared" si="18"/>
        <v/>
      </c>
      <c r="DG30" s="7" t="str">
        <f t="shared" si="18"/>
        <v/>
      </c>
      <c r="DH30" s="7" t="str">
        <f t="shared" si="18"/>
        <v/>
      </c>
      <c r="DI30" s="7" t="str">
        <f t="shared" si="18"/>
        <v/>
      </c>
      <c r="DJ30" s="7" t="str">
        <f t="shared" si="18"/>
        <v/>
      </c>
      <c r="DK30" s="7" t="str">
        <f t="shared" si="18"/>
        <v/>
      </c>
      <c r="DL30" s="7">
        <f t="shared" si="18"/>
        <v>0.87420584498094023</v>
      </c>
      <c r="DM30" s="7">
        <f t="shared" si="18"/>
        <v>3.5031578947368422</v>
      </c>
      <c r="DN30" s="7">
        <f t="shared" si="18"/>
        <v>1.6949443016281063</v>
      </c>
      <c r="DO30" s="7">
        <f t="shared" si="18"/>
        <v>2.6275579809004093</v>
      </c>
      <c r="DP30" s="7">
        <f t="shared" si="18"/>
        <v>2.92</v>
      </c>
      <c r="DQ30" s="7">
        <f t="shared" si="18"/>
        <v>1.1696352841391009</v>
      </c>
      <c r="DR30" s="7">
        <f t="shared" si="18"/>
        <v>1.1052195526097763</v>
      </c>
      <c r="DS30" s="7">
        <f t="shared" si="18"/>
        <v>1.6846057571964956</v>
      </c>
      <c r="DT30" s="7">
        <f t="shared" si="18"/>
        <v>2.0392156862745097</v>
      </c>
      <c r="DU30" s="7">
        <f t="shared" si="18"/>
        <v>2.4224343675417659</v>
      </c>
      <c r="DV30" s="7">
        <f t="shared" si="18"/>
        <v>1.3416274377942166</v>
      </c>
      <c r="DW30" s="7">
        <f t="shared" si="18"/>
        <v>2.2653799758745476</v>
      </c>
      <c r="DX30" s="7" t="str">
        <f t="shared" si="18"/>
        <v/>
      </c>
      <c r="DY30" s="7" t="str">
        <f t="shared" si="18"/>
        <v/>
      </c>
      <c r="DZ30" s="7" t="str">
        <f t="shared" si="18"/>
        <v/>
      </c>
      <c r="EA30" s="7" t="str">
        <f t="shared" si="18"/>
        <v/>
      </c>
      <c r="EB30" s="7" t="str">
        <f t="shared" si="18"/>
        <v/>
      </c>
      <c r="EC30" s="7" t="str">
        <f t="shared" si="18"/>
        <v/>
      </c>
      <c r="ED30" s="7" t="str">
        <f t="shared" si="18"/>
        <v/>
      </c>
      <c r="EE30" s="7" t="str">
        <f t="shared" si="18"/>
        <v/>
      </c>
      <c r="EF30" s="7" t="str">
        <f t="shared" si="18"/>
        <v/>
      </c>
      <c r="EG30" s="7">
        <f t="shared" si="18"/>
        <v>1.1552106430155211</v>
      </c>
      <c r="EH30" s="7">
        <f t="shared" si="18"/>
        <v>1.3707647628267183</v>
      </c>
      <c r="EI30" s="7">
        <f t="shared" si="18"/>
        <v>1.3396635919696147</v>
      </c>
      <c r="EJ30" s="7">
        <f t="shared" si="18"/>
        <v>1.5819314641744548</v>
      </c>
      <c r="EK30" s="7">
        <f t="shared" si="18"/>
        <v>3.0582450832072618</v>
      </c>
      <c r="EL30" s="7">
        <f t="shared" si="18"/>
        <v>1.4591029023746702</v>
      </c>
      <c r="EM30" s="7">
        <f t="shared" si="18"/>
        <v>5.2750000000000004</v>
      </c>
      <c r="EN30" s="7">
        <f t="shared" si="18"/>
        <v>2.0809716599190282</v>
      </c>
      <c r="EO30" s="7">
        <f t="shared" si="18"/>
        <v>0.87271341463414631</v>
      </c>
      <c r="EP30" s="7">
        <f t="shared" si="18"/>
        <v>1.4487917146144993</v>
      </c>
      <c r="EQ30" s="7">
        <f t="shared" si="18"/>
        <v>2.323022536456032</v>
      </c>
      <c r="ER30" s="7">
        <f t="shared" si="18"/>
        <v>0.60542797494780787</v>
      </c>
      <c r="ES30" s="7">
        <f t="shared" si="18"/>
        <v>1.1127450980392157</v>
      </c>
      <c r="ET30" s="7" t="str">
        <f t="shared" si="18"/>
        <v/>
      </c>
      <c r="EU30" s="7" t="str">
        <f t="shared" si="18"/>
        <v/>
      </c>
      <c r="EV30" s="7" t="str">
        <f t="shared" si="18"/>
        <v/>
      </c>
      <c r="EW30" s="7" t="str">
        <f t="shared" si="18"/>
        <v/>
      </c>
      <c r="EX30" s="7" t="str">
        <f t="shared" si="18"/>
        <v/>
      </c>
      <c r="EY30" s="7" t="str">
        <f t="shared" si="18"/>
        <v/>
      </c>
      <c r="EZ30" s="7" t="str">
        <f t="shared" ref="EZ30:FD30" si="22">IF(OR(ISBLANK(EZ23),ISTEXT(EZ23)),"",(EZ23/EZ$19*1))</f>
        <v/>
      </c>
      <c r="FA30" s="7" t="str">
        <f t="shared" si="22"/>
        <v/>
      </c>
      <c r="FB30" s="7" t="str">
        <f t="shared" si="22"/>
        <v/>
      </c>
      <c r="FC30" s="7" t="str">
        <f t="shared" si="22"/>
        <v/>
      </c>
      <c r="FD30" s="6" t="str">
        <f t="shared" si="22"/>
        <v/>
      </c>
      <c r="FE30" s="28">
        <f t="shared" si="2"/>
        <v>1.893262997194227</v>
      </c>
      <c r="FF30" s="8" t="str">
        <f t="shared" si="19"/>
        <v/>
      </c>
      <c r="FG30" s="7" t="str">
        <f t="shared" si="19"/>
        <v/>
      </c>
      <c r="FH30" s="7" t="str">
        <f t="shared" si="19"/>
        <v/>
      </c>
      <c r="FI30" s="7" t="str">
        <f t="shared" si="19"/>
        <v/>
      </c>
      <c r="FJ30" s="7" t="str">
        <f t="shared" si="19"/>
        <v/>
      </c>
      <c r="FK30" s="7" t="str">
        <f t="shared" si="19"/>
        <v/>
      </c>
      <c r="FL30" s="7" t="str">
        <f t="shared" si="19"/>
        <v/>
      </c>
      <c r="FM30" s="7" t="str">
        <f t="shared" si="19"/>
        <v/>
      </c>
      <c r="FN30" s="7">
        <f t="shared" si="19"/>
        <v>1.8868778280542984</v>
      </c>
      <c r="FO30" s="7">
        <f t="shared" si="19"/>
        <v>3.5866388308977037</v>
      </c>
      <c r="FP30" s="7">
        <f t="shared" si="19"/>
        <v>2.0052219321148823</v>
      </c>
      <c r="FQ30" s="7">
        <f t="shared" si="19"/>
        <v>0.59001512859304084</v>
      </c>
      <c r="FR30" s="7">
        <f t="shared" si="19"/>
        <v>2.5869565217391304</v>
      </c>
      <c r="FS30" s="7">
        <f t="shared" si="19"/>
        <v>0.33677685950413228</v>
      </c>
      <c r="FT30" s="7">
        <f t="shared" si="19"/>
        <v>2.314868804664723</v>
      </c>
      <c r="FU30" s="7">
        <f t="shared" si="19"/>
        <v>2.787052810902896</v>
      </c>
      <c r="FV30" s="7">
        <f t="shared" si="19"/>
        <v>1.3925831202046035</v>
      </c>
      <c r="FW30" s="7">
        <f t="shared" si="19"/>
        <v>2.3796477495107631</v>
      </c>
      <c r="FX30" s="7">
        <f t="shared" si="19"/>
        <v>3.1202263083451203</v>
      </c>
      <c r="FY30" s="7">
        <f t="shared" si="19"/>
        <v>7.2500000000000009</v>
      </c>
      <c r="FZ30" s="7">
        <f t="shared" si="19"/>
        <v>6.0707070707070709</v>
      </c>
      <c r="GA30" s="7">
        <f t="shared" si="19"/>
        <v>1.3261648745519712</v>
      </c>
      <c r="GB30" s="7">
        <f t="shared" si="19"/>
        <v>1.4822064056939499</v>
      </c>
      <c r="GC30" s="7" t="str">
        <f t="shared" si="19"/>
        <v/>
      </c>
      <c r="GD30" s="7" t="str">
        <f t="shared" si="19"/>
        <v/>
      </c>
      <c r="GE30" s="7" t="str">
        <f t="shared" si="19"/>
        <v/>
      </c>
      <c r="GF30" s="7" t="str">
        <f t="shared" si="19"/>
        <v/>
      </c>
      <c r="GG30" s="7" t="str">
        <f t="shared" si="19"/>
        <v/>
      </c>
      <c r="GH30" s="7" t="str">
        <f t="shared" si="19"/>
        <v/>
      </c>
      <c r="GI30" s="7" t="str">
        <f t="shared" si="19"/>
        <v/>
      </c>
      <c r="GJ30" s="7" t="str">
        <f t="shared" si="19"/>
        <v/>
      </c>
      <c r="GK30" s="7" t="str">
        <f t="shared" si="19"/>
        <v/>
      </c>
      <c r="GL30" s="7">
        <f t="shared" si="19"/>
        <v>0.32853946947906681</v>
      </c>
      <c r="GM30" s="7">
        <f t="shared" si="19"/>
        <v>1.3808411214953271</v>
      </c>
      <c r="GN30" s="7">
        <f t="shared" si="19"/>
        <v>0.93413978494623651</v>
      </c>
      <c r="GO30" s="7">
        <f t="shared" si="19"/>
        <v>1.8358433734939759</v>
      </c>
      <c r="GP30" s="7">
        <f t="shared" si="19"/>
        <v>2.2096774193548385</v>
      </c>
      <c r="GQ30" s="7">
        <f t="shared" si="19"/>
        <v>0.99186991869918695</v>
      </c>
      <c r="GR30" s="7">
        <f t="shared" si="19"/>
        <v>1.1699449252557044</v>
      </c>
      <c r="GS30" s="7">
        <f t="shared" si="19"/>
        <v>3.2815674891146593</v>
      </c>
      <c r="GT30" s="7">
        <f t="shared" si="19"/>
        <v>2.6078984485190411</v>
      </c>
      <c r="GU30" s="7">
        <f t="shared" si="19"/>
        <v>0.86290322580645162</v>
      </c>
      <c r="GV30" s="7">
        <f t="shared" si="19"/>
        <v>0.63477198697068404</v>
      </c>
      <c r="GW30" s="7">
        <f t="shared" si="19"/>
        <v>1.2529644268774704</v>
      </c>
      <c r="GX30" s="7">
        <f t="shared" si="19"/>
        <v>2.2176724137931032</v>
      </c>
      <c r="GY30" s="7">
        <f t="shared" si="19"/>
        <v>1.0668587896253601</v>
      </c>
      <c r="GZ30" s="7">
        <f t="shared" si="19"/>
        <v>1.871252204585538</v>
      </c>
      <c r="HA30" s="7">
        <f t="shared" ref="HA30:HE30" si="23">IF(OR(ISBLANK(HA23),ISTEXT(HA23)),"",(HA23/HA$19*1))</f>
        <v>1.2912781130005486</v>
      </c>
      <c r="HB30" s="7">
        <f t="shared" si="23"/>
        <v>1.2711171662125342</v>
      </c>
      <c r="HC30" s="7">
        <f t="shared" si="23"/>
        <v>1.2703894195444527</v>
      </c>
      <c r="HD30" s="7" t="str">
        <f t="shared" si="23"/>
        <v/>
      </c>
      <c r="HE30" s="6" t="str">
        <f t="shared" si="23"/>
        <v/>
      </c>
      <c r="HF30" s="28">
        <f t="shared" si="3"/>
        <v>1.9877416346138934</v>
      </c>
    </row>
    <row r="31" spans="1:214">
      <c r="A31" s="17" t="s">
        <v>127</v>
      </c>
      <c r="B31" s="21" t="s">
        <v>1</v>
      </c>
      <c r="C31" s="8" t="str">
        <f t="shared" ref="C31:BB32" si="24">IF(OR(ISBLANK(C24),ISTEXT(C24)),"",(C24/C$19*1))</f>
        <v/>
      </c>
      <c r="D31" s="7" t="str">
        <f t="shared" si="24"/>
        <v/>
      </c>
      <c r="E31" s="7" t="str">
        <f t="shared" si="24"/>
        <v/>
      </c>
      <c r="F31" s="7" t="str">
        <f t="shared" si="24"/>
        <v/>
      </c>
      <c r="G31" s="7" t="str">
        <f t="shared" si="24"/>
        <v/>
      </c>
      <c r="H31" s="7" t="str">
        <f t="shared" si="24"/>
        <v/>
      </c>
      <c r="I31" s="7" t="str">
        <f t="shared" si="24"/>
        <v/>
      </c>
      <c r="J31" s="7" t="str">
        <f t="shared" si="24"/>
        <v/>
      </c>
      <c r="K31" s="7" t="str">
        <f t="shared" si="24"/>
        <v/>
      </c>
      <c r="L31" s="7" t="str">
        <f t="shared" si="24"/>
        <v/>
      </c>
      <c r="M31" s="7" t="str">
        <f t="shared" si="24"/>
        <v/>
      </c>
      <c r="N31" s="7" t="str">
        <f t="shared" si="24"/>
        <v/>
      </c>
      <c r="O31" s="7" t="str">
        <f t="shared" si="24"/>
        <v/>
      </c>
      <c r="P31" s="7" t="str">
        <f t="shared" si="24"/>
        <v/>
      </c>
      <c r="Q31" s="7" t="str">
        <f t="shared" si="24"/>
        <v/>
      </c>
      <c r="R31" s="7" t="str">
        <f t="shared" si="24"/>
        <v/>
      </c>
      <c r="S31" s="7" t="str">
        <f t="shared" si="24"/>
        <v/>
      </c>
      <c r="T31" s="7" t="str">
        <f t="shared" si="24"/>
        <v/>
      </c>
      <c r="U31" s="7" t="str">
        <f t="shared" si="24"/>
        <v/>
      </c>
      <c r="V31" s="7" t="str">
        <f t="shared" si="24"/>
        <v/>
      </c>
      <c r="W31" s="7" t="str">
        <f t="shared" si="24"/>
        <v/>
      </c>
      <c r="X31" s="7" t="str">
        <f t="shared" si="24"/>
        <v/>
      </c>
      <c r="Y31" s="7" t="str">
        <f t="shared" si="24"/>
        <v/>
      </c>
      <c r="Z31" s="7" t="str">
        <f t="shared" si="24"/>
        <v/>
      </c>
      <c r="AA31" s="7" t="str">
        <f t="shared" si="24"/>
        <v/>
      </c>
      <c r="AB31" s="7" t="str">
        <f t="shared" si="24"/>
        <v/>
      </c>
      <c r="AC31" s="7" t="str">
        <f t="shared" si="24"/>
        <v/>
      </c>
      <c r="AD31" s="7" t="str">
        <f t="shared" si="24"/>
        <v/>
      </c>
      <c r="AE31" s="7">
        <f t="shared" si="24"/>
        <v>6.3745583038869267</v>
      </c>
      <c r="AF31" s="7">
        <f t="shared" si="24"/>
        <v>2.0175240248728095</v>
      </c>
      <c r="AG31" s="7">
        <f t="shared" si="24"/>
        <v>2.0096021947873801</v>
      </c>
      <c r="AH31" s="7">
        <f t="shared" si="24"/>
        <v>2.4305472038484663</v>
      </c>
      <c r="AI31" s="7">
        <f t="shared" si="24"/>
        <v>1.6213151927437641</v>
      </c>
      <c r="AJ31" s="7">
        <f t="shared" si="24"/>
        <v>2.4051724137931036</v>
      </c>
      <c r="AK31" s="7">
        <f t="shared" si="24"/>
        <v>2.6948669201520912</v>
      </c>
      <c r="AL31" s="7">
        <f t="shared" si="24"/>
        <v>2.6294416243654823</v>
      </c>
      <c r="AM31" s="7">
        <f t="shared" si="24"/>
        <v>2.7490740740740738</v>
      </c>
      <c r="AN31" s="7">
        <f t="shared" si="24"/>
        <v>0.80571665285832639</v>
      </c>
      <c r="AO31" s="7">
        <f t="shared" si="24"/>
        <v>1.7815286624203821</v>
      </c>
      <c r="AP31" s="7">
        <f t="shared" si="24"/>
        <v>0.98738033072236731</v>
      </c>
      <c r="AQ31" s="7" t="str">
        <f t="shared" si="24"/>
        <v/>
      </c>
      <c r="AR31" s="7" t="str">
        <f t="shared" si="24"/>
        <v/>
      </c>
      <c r="AS31" s="7" t="str">
        <f t="shared" si="24"/>
        <v/>
      </c>
      <c r="AT31" s="7" t="str">
        <f t="shared" si="24"/>
        <v/>
      </c>
      <c r="AU31" s="7" t="str">
        <f t="shared" si="24"/>
        <v/>
      </c>
      <c r="AV31" s="7" t="str">
        <f t="shared" si="24"/>
        <v/>
      </c>
      <c r="AW31" s="7" t="str">
        <f t="shared" si="24"/>
        <v/>
      </c>
      <c r="AX31" s="7" t="str">
        <f t="shared" si="24"/>
        <v/>
      </c>
      <c r="AY31" s="7" t="str">
        <f t="shared" si="24"/>
        <v/>
      </c>
      <c r="AZ31" s="7" t="str">
        <f t="shared" si="24"/>
        <v/>
      </c>
      <c r="BA31" s="7" t="str">
        <f t="shared" si="24"/>
        <v/>
      </c>
      <c r="BB31" s="6" t="str">
        <f t="shared" si="24"/>
        <v/>
      </c>
      <c r="BC31" s="28">
        <f t="shared" si="0"/>
        <v>2.3755606332104309</v>
      </c>
      <c r="BD31" s="8" t="str">
        <f t="shared" ref="BD31:DC32" si="25">IF(OR(ISBLANK(BD24),ISTEXT(BD24)),"",(BD24/BD$19*1))</f>
        <v/>
      </c>
      <c r="BE31" s="7" t="str">
        <f t="shared" si="25"/>
        <v/>
      </c>
      <c r="BF31" s="7" t="str">
        <f t="shared" si="25"/>
        <v/>
      </c>
      <c r="BG31" s="7" t="str">
        <f t="shared" si="25"/>
        <v/>
      </c>
      <c r="BH31" s="7" t="str">
        <f t="shared" si="25"/>
        <v/>
      </c>
      <c r="BI31" s="7" t="str">
        <f t="shared" si="25"/>
        <v/>
      </c>
      <c r="BJ31" s="7" t="str">
        <f t="shared" si="25"/>
        <v/>
      </c>
      <c r="BK31" s="7" t="str">
        <f t="shared" si="25"/>
        <v/>
      </c>
      <c r="BL31" s="7" t="str">
        <f t="shared" si="25"/>
        <v/>
      </c>
      <c r="BM31" s="7" t="str">
        <f t="shared" si="25"/>
        <v/>
      </c>
      <c r="BN31" s="7" t="str">
        <f t="shared" si="25"/>
        <v/>
      </c>
      <c r="BO31" s="7" t="str">
        <f t="shared" si="25"/>
        <v/>
      </c>
      <c r="BP31" s="7" t="str">
        <f t="shared" si="25"/>
        <v/>
      </c>
      <c r="BQ31" s="7" t="str">
        <f t="shared" si="25"/>
        <v/>
      </c>
      <c r="BR31" s="7" t="str">
        <f t="shared" si="25"/>
        <v/>
      </c>
      <c r="BS31" s="7" t="str">
        <f t="shared" si="25"/>
        <v/>
      </c>
      <c r="BT31" s="7" t="str">
        <f t="shared" si="25"/>
        <v/>
      </c>
      <c r="BU31" s="7" t="str">
        <f t="shared" si="25"/>
        <v/>
      </c>
      <c r="BV31" s="7" t="str">
        <f t="shared" si="25"/>
        <v/>
      </c>
      <c r="BW31" s="7" t="str">
        <f t="shared" si="25"/>
        <v/>
      </c>
      <c r="BX31" s="7" t="str">
        <f t="shared" si="25"/>
        <v/>
      </c>
      <c r="BY31" s="7" t="str">
        <f t="shared" si="25"/>
        <v/>
      </c>
      <c r="BZ31" s="7" t="str">
        <f t="shared" si="25"/>
        <v/>
      </c>
      <c r="CA31" s="7" t="str">
        <f t="shared" si="25"/>
        <v/>
      </c>
      <c r="CB31" s="7" t="str">
        <f t="shared" si="25"/>
        <v/>
      </c>
      <c r="CC31" s="7" t="str">
        <f t="shared" si="25"/>
        <v/>
      </c>
      <c r="CD31" s="7">
        <f t="shared" si="25"/>
        <v>1.0113442994895065</v>
      </c>
      <c r="CE31" s="7">
        <f t="shared" si="25"/>
        <v>0.54259401381427474</v>
      </c>
      <c r="CF31" s="7">
        <f t="shared" si="25"/>
        <v>0.43212121212121213</v>
      </c>
      <c r="CG31" s="7">
        <f t="shared" si="25"/>
        <v>0.2650988776055585</v>
      </c>
      <c r="CH31" s="7">
        <f t="shared" si="25"/>
        <v>0.84283980582524276</v>
      </c>
      <c r="CI31" s="7">
        <f t="shared" si="25"/>
        <v>1.0465838509316769</v>
      </c>
      <c r="CJ31" s="7">
        <f t="shared" si="25"/>
        <v>0.33038999264164826</v>
      </c>
      <c r="CK31" s="7">
        <f t="shared" si="25"/>
        <v>0.71858774662512981</v>
      </c>
      <c r="CL31" s="7">
        <f t="shared" si="25"/>
        <v>0.59287054409005624</v>
      </c>
      <c r="CM31" s="7">
        <f t="shared" si="25"/>
        <v>0.80262143407864306</v>
      </c>
      <c r="CN31" s="7">
        <f t="shared" si="25"/>
        <v>0.28111319574734212</v>
      </c>
      <c r="CO31" s="7">
        <f t="shared" si="25"/>
        <v>0.29924410849266342</v>
      </c>
      <c r="CP31" s="7">
        <f t="shared" si="25"/>
        <v>0.29305555555555557</v>
      </c>
      <c r="CQ31" s="7">
        <f t="shared" si="25"/>
        <v>1.4963791968400264</v>
      </c>
      <c r="CR31" s="7">
        <f t="shared" si="25"/>
        <v>0.42840865932396499</v>
      </c>
      <c r="CS31" s="7">
        <f t="shared" si="25"/>
        <v>1.4489795918367347</v>
      </c>
      <c r="CT31" s="7" t="str">
        <f t="shared" si="25"/>
        <v/>
      </c>
      <c r="CU31" s="7" t="str">
        <f t="shared" si="25"/>
        <v/>
      </c>
      <c r="CV31" s="7" t="str">
        <f t="shared" si="25"/>
        <v/>
      </c>
      <c r="CW31" s="7" t="str">
        <f t="shared" si="25"/>
        <v/>
      </c>
      <c r="CX31" s="7" t="str">
        <f t="shared" si="25"/>
        <v/>
      </c>
      <c r="CY31" s="7" t="str">
        <f t="shared" si="25"/>
        <v/>
      </c>
      <c r="CZ31" s="7" t="str">
        <f t="shared" si="25"/>
        <v/>
      </c>
      <c r="DA31" s="7" t="str">
        <f t="shared" si="25"/>
        <v/>
      </c>
      <c r="DB31" s="7" t="str">
        <f t="shared" si="25"/>
        <v/>
      </c>
      <c r="DC31" s="6" t="str">
        <f t="shared" si="25"/>
        <v/>
      </c>
      <c r="DD31" s="28">
        <f t="shared" si="1"/>
        <v>0.67701450531370222</v>
      </c>
      <c r="DE31" s="8" t="str">
        <f t="shared" ref="DE31:FD32" si="26">IF(OR(ISBLANK(DE24),ISTEXT(DE24)),"",(DE24/DE$19*1))</f>
        <v/>
      </c>
      <c r="DF31" s="7" t="str">
        <f t="shared" si="26"/>
        <v/>
      </c>
      <c r="DG31" s="7" t="str">
        <f t="shared" si="26"/>
        <v/>
      </c>
      <c r="DH31" s="7" t="str">
        <f t="shared" si="26"/>
        <v/>
      </c>
      <c r="DI31" s="7" t="str">
        <f t="shared" si="26"/>
        <v/>
      </c>
      <c r="DJ31" s="7" t="str">
        <f t="shared" si="26"/>
        <v/>
      </c>
      <c r="DK31" s="7" t="str">
        <f t="shared" si="26"/>
        <v/>
      </c>
      <c r="DL31" s="7" t="str">
        <f t="shared" si="26"/>
        <v/>
      </c>
      <c r="DM31" s="7" t="str">
        <f t="shared" si="26"/>
        <v/>
      </c>
      <c r="DN31" s="7" t="str">
        <f t="shared" si="26"/>
        <v/>
      </c>
      <c r="DO31" s="7" t="str">
        <f t="shared" si="26"/>
        <v/>
      </c>
      <c r="DP31" s="7" t="str">
        <f t="shared" si="26"/>
        <v/>
      </c>
      <c r="DQ31" s="7" t="str">
        <f t="shared" si="26"/>
        <v/>
      </c>
      <c r="DR31" s="7" t="str">
        <f t="shared" si="26"/>
        <v/>
      </c>
      <c r="DS31" s="7" t="str">
        <f t="shared" si="26"/>
        <v/>
      </c>
      <c r="DT31" s="7" t="str">
        <f t="shared" si="26"/>
        <v/>
      </c>
      <c r="DU31" s="7" t="str">
        <f t="shared" si="26"/>
        <v/>
      </c>
      <c r="DV31" s="7" t="str">
        <f t="shared" si="26"/>
        <v/>
      </c>
      <c r="DW31" s="7" t="str">
        <f t="shared" si="26"/>
        <v/>
      </c>
      <c r="DX31" s="7" t="str">
        <f t="shared" si="26"/>
        <v/>
      </c>
      <c r="DY31" s="7" t="str">
        <f t="shared" si="26"/>
        <v/>
      </c>
      <c r="DZ31" s="7" t="str">
        <f t="shared" si="26"/>
        <v/>
      </c>
      <c r="EA31" s="7" t="str">
        <f t="shared" si="26"/>
        <v/>
      </c>
      <c r="EB31" s="7" t="str">
        <f t="shared" si="26"/>
        <v/>
      </c>
      <c r="EC31" s="7" t="str">
        <f t="shared" si="26"/>
        <v/>
      </c>
      <c r="ED31" s="7" t="str">
        <f t="shared" si="26"/>
        <v/>
      </c>
      <c r="EE31" s="7" t="str">
        <f t="shared" si="26"/>
        <v/>
      </c>
      <c r="EF31" s="7" t="str">
        <f t="shared" si="26"/>
        <v/>
      </c>
      <c r="EG31" s="7">
        <f t="shared" si="26"/>
        <v>1.2827050997782705</v>
      </c>
      <c r="EH31" s="7">
        <f t="shared" si="26"/>
        <v>1.6824782187802518</v>
      </c>
      <c r="EI31" s="7">
        <f t="shared" si="26"/>
        <v>1.1833966359196961</v>
      </c>
      <c r="EJ31" s="7">
        <f t="shared" si="26"/>
        <v>1.4785046728971964</v>
      </c>
      <c r="EK31" s="7">
        <f t="shared" si="26"/>
        <v>3.6694402420574885</v>
      </c>
      <c r="EL31" s="7">
        <f t="shared" si="26"/>
        <v>1.79155672823219</v>
      </c>
      <c r="EM31" s="7">
        <f t="shared" si="26"/>
        <v>6.4874999999999998</v>
      </c>
      <c r="EN31" s="7">
        <f t="shared" si="26"/>
        <v>2.3522267206477734</v>
      </c>
      <c r="EO31" s="7">
        <f t="shared" si="26"/>
        <v>1.2141768292682926</v>
      </c>
      <c r="EP31" s="7">
        <f t="shared" si="26"/>
        <v>1.3486766398158803</v>
      </c>
      <c r="EQ31" s="7">
        <f t="shared" si="26"/>
        <v>2.527176314626602</v>
      </c>
      <c r="ER31" s="7">
        <f t="shared" si="26"/>
        <v>0.85855949895615868</v>
      </c>
      <c r="ES31" s="7">
        <f t="shared" si="26"/>
        <v>1.3750000000000002</v>
      </c>
      <c r="ET31" s="7" t="str">
        <f t="shared" si="26"/>
        <v/>
      </c>
      <c r="EU31" s="7" t="str">
        <f t="shared" si="26"/>
        <v/>
      </c>
      <c r="EV31" s="7" t="str">
        <f t="shared" si="26"/>
        <v/>
      </c>
      <c r="EW31" s="7" t="str">
        <f t="shared" si="26"/>
        <v/>
      </c>
      <c r="EX31" s="7" t="str">
        <f t="shared" si="26"/>
        <v/>
      </c>
      <c r="EY31" s="7" t="str">
        <f t="shared" si="26"/>
        <v/>
      </c>
      <c r="EZ31" s="7" t="str">
        <f t="shared" si="26"/>
        <v/>
      </c>
      <c r="FA31" s="7" t="str">
        <f t="shared" si="26"/>
        <v/>
      </c>
      <c r="FB31" s="7" t="str">
        <f t="shared" si="26"/>
        <v/>
      </c>
      <c r="FC31" s="7" t="str">
        <f t="shared" si="26"/>
        <v/>
      </c>
      <c r="FD31" s="6" t="str">
        <f t="shared" si="26"/>
        <v/>
      </c>
      <c r="FE31" s="28">
        <f t="shared" si="2"/>
        <v>2.0962613539215234</v>
      </c>
      <c r="FF31" s="8" t="str">
        <f t="shared" ref="FF31:HE32" si="27">IF(OR(ISBLANK(FF24),ISTEXT(FF24)),"",(FF24/FF$19*1))</f>
        <v/>
      </c>
      <c r="FG31" s="7" t="str">
        <f t="shared" si="27"/>
        <v/>
      </c>
      <c r="FH31" s="7" t="str">
        <f t="shared" si="27"/>
        <v/>
      </c>
      <c r="FI31" s="7" t="str">
        <f t="shared" si="27"/>
        <v/>
      </c>
      <c r="FJ31" s="7" t="str">
        <f t="shared" si="27"/>
        <v/>
      </c>
      <c r="FK31" s="7" t="str">
        <f t="shared" si="27"/>
        <v/>
      </c>
      <c r="FL31" s="7" t="str">
        <f t="shared" si="27"/>
        <v/>
      </c>
      <c r="FM31" s="7" t="str">
        <f t="shared" si="27"/>
        <v/>
      </c>
      <c r="FN31" s="7" t="str">
        <f t="shared" si="27"/>
        <v/>
      </c>
      <c r="FO31" s="7" t="str">
        <f t="shared" si="27"/>
        <v/>
      </c>
      <c r="FP31" s="7" t="str">
        <f t="shared" si="27"/>
        <v/>
      </c>
      <c r="FQ31" s="7" t="str">
        <f t="shared" si="27"/>
        <v/>
      </c>
      <c r="FR31" s="7" t="str">
        <f t="shared" si="27"/>
        <v/>
      </c>
      <c r="FS31" s="7" t="str">
        <f t="shared" si="27"/>
        <v/>
      </c>
      <c r="FT31" s="7" t="str">
        <f t="shared" si="27"/>
        <v/>
      </c>
      <c r="FU31" s="7" t="str">
        <f t="shared" si="27"/>
        <v/>
      </c>
      <c r="FV31" s="7" t="str">
        <f t="shared" si="27"/>
        <v/>
      </c>
      <c r="FW31" s="7" t="str">
        <f t="shared" si="27"/>
        <v/>
      </c>
      <c r="FX31" s="7" t="str">
        <f t="shared" si="27"/>
        <v/>
      </c>
      <c r="FY31" s="7" t="str">
        <f t="shared" si="27"/>
        <v/>
      </c>
      <c r="FZ31" s="7" t="str">
        <f t="shared" si="27"/>
        <v/>
      </c>
      <c r="GA31" s="7" t="str">
        <f t="shared" si="27"/>
        <v/>
      </c>
      <c r="GB31" s="7" t="str">
        <f t="shared" si="27"/>
        <v/>
      </c>
      <c r="GC31" s="7" t="str">
        <f t="shared" si="27"/>
        <v/>
      </c>
      <c r="GD31" s="7" t="str">
        <f t="shared" si="27"/>
        <v/>
      </c>
      <c r="GE31" s="7" t="str">
        <f t="shared" si="27"/>
        <v/>
      </c>
      <c r="GF31" s="7" t="str">
        <f t="shared" si="27"/>
        <v/>
      </c>
      <c r="GG31" s="7" t="str">
        <f t="shared" si="27"/>
        <v/>
      </c>
      <c r="GH31" s="7" t="str">
        <f t="shared" si="27"/>
        <v/>
      </c>
      <c r="GI31" s="7" t="str">
        <f t="shared" si="27"/>
        <v/>
      </c>
      <c r="GJ31" s="7" t="str">
        <f t="shared" si="27"/>
        <v/>
      </c>
      <c r="GK31" s="7" t="str">
        <f t="shared" si="27"/>
        <v/>
      </c>
      <c r="GL31" s="7">
        <f t="shared" si="27"/>
        <v>0.38606583573026526</v>
      </c>
      <c r="GM31" s="7">
        <f t="shared" si="27"/>
        <v>1.8714953271028039</v>
      </c>
      <c r="GN31" s="7">
        <f t="shared" si="27"/>
        <v>1.3494623655913978</v>
      </c>
      <c r="GO31" s="7">
        <f t="shared" si="27"/>
        <v>1.8147590361445782</v>
      </c>
      <c r="GP31" s="7">
        <f t="shared" si="27"/>
        <v>1.8996415770609318</v>
      </c>
      <c r="GQ31" s="7">
        <f t="shared" si="27"/>
        <v>1.9278455284552847</v>
      </c>
      <c r="GR31" s="7">
        <f t="shared" si="27"/>
        <v>1.1542092840283242</v>
      </c>
      <c r="GS31" s="7">
        <f t="shared" si="27"/>
        <v>3.3164005805515244</v>
      </c>
      <c r="GT31" s="7">
        <f t="shared" si="27"/>
        <v>2.5091678420310295</v>
      </c>
      <c r="GU31" s="7">
        <f t="shared" si="27"/>
        <v>0.79652605459057069</v>
      </c>
      <c r="GV31" s="7">
        <f t="shared" si="27"/>
        <v>0.78338762214983715</v>
      </c>
      <c r="GW31" s="7">
        <f t="shared" si="27"/>
        <v>1.2640316205533597</v>
      </c>
      <c r="GX31" s="7">
        <f t="shared" si="27"/>
        <v>2.1724137931034484</v>
      </c>
      <c r="GY31" s="7">
        <f t="shared" si="27"/>
        <v>1.1296829971181555</v>
      </c>
      <c r="GZ31" s="7">
        <f t="shared" si="27"/>
        <v>1.1331569664902998</v>
      </c>
      <c r="HA31" s="7">
        <f t="shared" si="27"/>
        <v>1.3998902907295667</v>
      </c>
      <c r="HB31" s="7">
        <f t="shared" si="27"/>
        <v>1.7329700272479565</v>
      </c>
      <c r="HC31" s="7">
        <f t="shared" si="27"/>
        <v>1.3548861131520942</v>
      </c>
      <c r="HD31" s="7" t="str">
        <f t="shared" si="27"/>
        <v/>
      </c>
      <c r="HE31" s="6" t="str">
        <f t="shared" si="27"/>
        <v/>
      </c>
      <c r="HF31" s="28">
        <f t="shared" si="3"/>
        <v>1.555332936768413</v>
      </c>
    </row>
    <row r="32" spans="1:214">
      <c r="A32" s="16" t="s">
        <v>127</v>
      </c>
      <c r="B32" s="12" t="s">
        <v>0</v>
      </c>
      <c r="C32" s="5" t="str">
        <f t="shared" si="24"/>
        <v/>
      </c>
      <c r="D32" s="4" t="str">
        <f t="shared" si="24"/>
        <v/>
      </c>
      <c r="E32" s="4" t="str">
        <f t="shared" si="24"/>
        <v/>
      </c>
      <c r="F32" s="4" t="str">
        <f t="shared" si="24"/>
        <v/>
      </c>
      <c r="G32" s="4" t="str">
        <f t="shared" si="24"/>
        <v/>
      </c>
      <c r="H32" s="4" t="str">
        <f t="shared" si="24"/>
        <v/>
      </c>
      <c r="I32" s="4" t="str">
        <f t="shared" si="24"/>
        <v/>
      </c>
      <c r="J32" s="4" t="str">
        <f t="shared" si="24"/>
        <v/>
      </c>
      <c r="K32" s="4" t="str">
        <f t="shared" si="24"/>
        <v/>
      </c>
      <c r="L32" s="4">
        <f t="shared" si="24"/>
        <v>4.8373134328358205</v>
      </c>
      <c r="M32" s="4">
        <f t="shared" si="24"/>
        <v>3.1024390243902444</v>
      </c>
      <c r="N32" s="4">
        <f t="shared" si="24"/>
        <v>4.6271186440677967</v>
      </c>
      <c r="O32" s="4">
        <f t="shared" si="24"/>
        <v>3.2553101104502975</v>
      </c>
      <c r="P32" s="4">
        <f t="shared" si="24"/>
        <v>2.4174147217235187</v>
      </c>
      <c r="Q32" s="4">
        <f t="shared" si="24"/>
        <v>4.605610561056106</v>
      </c>
      <c r="R32" s="4">
        <f t="shared" si="24"/>
        <v>2.2046242774566474</v>
      </c>
      <c r="S32" s="4">
        <f t="shared" si="24"/>
        <v>2.8658959537572257</v>
      </c>
      <c r="T32" s="4" t="str">
        <f t="shared" si="24"/>
        <v/>
      </c>
      <c r="U32" s="4" t="str">
        <f t="shared" si="24"/>
        <v/>
      </c>
      <c r="V32" s="4" t="str">
        <f t="shared" si="24"/>
        <v/>
      </c>
      <c r="W32" s="4" t="str">
        <f t="shared" si="24"/>
        <v/>
      </c>
      <c r="X32" s="4" t="str">
        <f t="shared" si="24"/>
        <v/>
      </c>
      <c r="Y32" s="4" t="str">
        <f t="shared" si="24"/>
        <v/>
      </c>
      <c r="Z32" s="4" t="str">
        <f t="shared" si="24"/>
        <v/>
      </c>
      <c r="AA32" s="4" t="str">
        <f t="shared" si="24"/>
        <v/>
      </c>
      <c r="AB32" s="4" t="str">
        <f t="shared" si="24"/>
        <v/>
      </c>
      <c r="AC32" s="4" t="str">
        <f t="shared" si="24"/>
        <v/>
      </c>
      <c r="AD32" s="4" t="str">
        <f t="shared" si="24"/>
        <v/>
      </c>
      <c r="AE32" s="4">
        <f t="shared" si="24"/>
        <v>5.233215547703181</v>
      </c>
      <c r="AF32" s="4">
        <f t="shared" si="24"/>
        <v>2.0407009609949123</v>
      </c>
      <c r="AG32" s="4">
        <f t="shared" si="24"/>
        <v>2.0747599451303156</v>
      </c>
      <c r="AH32" s="4">
        <f t="shared" si="24"/>
        <v>2.5953096812988572</v>
      </c>
      <c r="AI32" s="4">
        <f t="shared" si="24"/>
        <v>1.7029478458049887</v>
      </c>
      <c r="AJ32" s="4">
        <f t="shared" si="24"/>
        <v>2.8017241379310347</v>
      </c>
      <c r="AK32" s="4">
        <f t="shared" si="24"/>
        <v>2.6359315589353614</v>
      </c>
      <c r="AL32" s="4" t="str">
        <f t="shared" si="24"/>
        <v/>
      </c>
      <c r="AM32" s="4" t="str">
        <f t="shared" si="24"/>
        <v/>
      </c>
      <c r="AN32" s="4" t="str">
        <f t="shared" si="24"/>
        <v/>
      </c>
      <c r="AO32" s="4" t="str">
        <f t="shared" si="24"/>
        <v/>
      </c>
      <c r="AP32" s="4" t="str">
        <f t="shared" si="24"/>
        <v/>
      </c>
      <c r="AQ32" s="4" t="str">
        <f t="shared" si="24"/>
        <v/>
      </c>
      <c r="AR32" s="4" t="str">
        <f t="shared" si="24"/>
        <v/>
      </c>
      <c r="AS32" s="4" t="str">
        <f t="shared" si="24"/>
        <v/>
      </c>
      <c r="AT32" s="4" t="str">
        <f t="shared" si="24"/>
        <v/>
      </c>
      <c r="AU32" s="4" t="str">
        <f t="shared" si="24"/>
        <v/>
      </c>
      <c r="AV32" s="4" t="str">
        <f t="shared" si="24"/>
        <v/>
      </c>
      <c r="AW32" s="4" t="str">
        <f t="shared" si="24"/>
        <v/>
      </c>
      <c r="AX32" s="4" t="str">
        <f t="shared" si="24"/>
        <v/>
      </c>
      <c r="AY32" s="4" t="str">
        <f t="shared" si="24"/>
        <v/>
      </c>
      <c r="AZ32" s="4" t="str">
        <f t="shared" si="24"/>
        <v/>
      </c>
      <c r="BA32" s="4" t="str">
        <f t="shared" si="24"/>
        <v/>
      </c>
      <c r="BB32" s="3" t="str">
        <f t="shared" si="24"/>
        <v/>
      </c>
      <c r="BC32" s="27">
        <f t="shared" si="0"/>
        <v>3.1333544269024207</v>
      </c>
      <c r="BD32" s="5" t="str">
        <f t="shared" si="25"/>
        <v/>
      </c>
      <c r="BE32" s="4" t="str">
        <f t="shared" si="25"/>
        <v/>
      </c>
      <c r="BF32" s="4" t="str">
        <f t="shared" si="25"/>
        <v/>
      </c>
      <c r="BG32" s="4" t="str">
        <f t="shared" si="25"/>
        <v/>
      </c>
      <c r="BH32" s="4" t="str">
        <f t="shared" si="25"/>
        <v/>
      </c>
      <c r="BI32" s="4" t="str">
        <f t="shared" si="25"/>
        <v/>
      </c>
      <c r="BJ32" s="4" t="str">
        <f t="shared" si="25"/>
        <v/>
      </c>
      <c r="BK32" s="4" t="str">
        <f t="shared" si="25"/>
        <v/>
      </c>
      <c r="BL32" s="4" t="str">
        <f t="shared" si="25"/>
        <v/>
      </c>
      <c r="BM32" s="4">
        <f t="shared" si="25"/>
        <v>0.80889268918341173</v>
      </c>
      <c r="BN32" s="4">
        <f t="shared" si="25"/>
        <v>2.3589251439539347</v>
      </c>
      <c r="BO32" s="4">
        <f t="shared" si="25"/>
        <v>3.2754569190600522</v>
      </c>
      <c r="BP32" s="4">
        <f t="shared" si="25"/>
        <v>1.4522251308900522</v>
      </c>
      <c r="BQ32" s="4">
        <f t="shared" si="25"/>
        <v>0.75546806649168852</v>
      </c>
      <c r="BR32" s="4">
        <f t="shared" si="25"/>
        <v>4.1211778029445068</v>
      </c>
      <c r="BS32" s="4" t="str">
        <f t="shared" si="25"/>
        <v/>
      </c>
      <c r="BT32" s="4" t="str">
        <f t="shared" si="25"/>
        <v/>
      </c>
      <c r="BU32" s="4" t="str">
        <f t="shared" si="25"/>
        <v/>
      </c>
      <c r="BV32" s="4" t="str">
        <f t="shared" si="25"/>
        <v/>
      </c>
      <c r="BW32" s="4" t="str">
        <f t="shared" si="25"/>
        <v/>
      </c>
      <c r="BX32" s="4" t="str">
        <f t="shared" si="25"/>
        <v/>
      </c>
      <c r="BY32" s="4" t="str">
        <f t="shared" si="25"/>
        <v/>
      </c>
      <c r="BZ32" s="4" t="str">
        <f t="shared" si="25"/>
        <v/>
      </c>
      <c r="CA32" s="4" t="str">
        <f t="shared" si="25"/>
        <v/>
      </c>
      <c r="CB32" s="4" t="str">
        <f t="shared" si="25"/>
        <v/>
      </c>
      <c r="CC32" s="4" t="str">
        <f t="shared" si="25"/>
        <v/>
      </c>
      <c r="CD32" s="4">
        <f t="shared" si="25"/>
        <v>1.111174134997164</v>
      </c>
      <c r="CE32" s="4">
        <f t="shared" si="25"/>
        <v>0.91941673062164242</v>
      </c>
      <c r="CF32" s="4">
        <f t="shared" si="25"/>
        <v>1.1551515151515153</v>
      </c>
      <c r="CG32" s="4">
        <f t="shared" si="25"/>
        <v>0.31266702298236237</v>
      </c>
      <c r="CH32" s="4">
        <f t="shared" si="25"/>
        <v>1.8616504854368934</v>
      </c>
      <c r="CI32" s="4">
        <f t="shared" si="25"/>
        <v>1.479296066252588</v>
      </c>
      <c r="CJ32" s="4">
        <f t="shared" si="25"/>
        <v>0.63134657836644592</v>
      </c>
      <c r="CK32" s="4">
        <f t="shared" si="25"/>
        <v>0.81827622014537904</v>
      </c>
      <c r="CL32" s="4">
        <f t="shared" si="25"/>
        <v>0.45684803001876173</v>
      </c>
      <c r="CM32" s="4">
        <f t="shared" si="25"/>
        <v>1.0339244410177333</v>
      </c>
      <c r="CN32" s="4">
        <f t="shared" si="25"/>
        <v>0.33771106941838652</v>
      </c>
      <c r="CO32" s="4" t="str">
        <f t="shared" si="25"/>
        <v/>
      </c>
      <c r="CP32" s="4" t="str">
        <f t="shared" si="25"/>
        <v/>
      </c>
      <c r="CQ32" s="4" t="str">
        <f t="shared" si="25"/>
        <v/>
      </c>
      <c r="CR32" s="4" t="str">
        <f t="shared" si="25"/>
        <v/>
      </c>
      <c r="CS32" s="4" t="str">
        <f t="shared" si="25"/>
        <v/>
      </c>
      <c r="CT32" s="4" t="str">
        <f t="shared" si="25"/>
        <v/>
      </c>
      <c r="CU32" s="4" t="str">
        <f t="shared" si="25"/>
        <v/>
      </c>
      <c r="CV32" s="4" t="str">
        <f t="shared" si="25"/>
        <v/>
      </c>
      <c r="CW32" s="4" t="str">
        <f t="shared" si="25"/>
        <v/>
      </c>
      <c r="CX32" s="4" t="str">
        <f t="shared" si="25"/>
        <v/>
      </c>
      <c r="CY32" s="4" t="str">
        <f t="shared" si="25"/>
        <v/>
      </c>
      <c r="CZ32" s="4" t="str">
        <f t="shared" si="25"/>
        <v/>
      </c>
      <c r="DA32" s="4" t="str">
        <f t="shared" si="25"/>
        <v/>
      </c>
      <c r="DB32" s="4" t="str">
        <f t="shared" si="25"/>
        <v/>
      </c>
      <c r="DC32" s="3" t="str">
        <f t="shared" si="25"/>
        <v/>
      </c>
      <c r="DD32" s="27">
        <f t="shared" si="1"/>
        <v>1.3464475321725011</v>
      </c>
      <c r="DE32" s="5" t="str">
        <f t="shared" si="26"/>
        <v/>
      </c>
      <c r="DF32" s="4" t="str">
        <f t="shared" si="26"/>
        <v/>
      </c>
      <c r="DG32" s="4" t="str">
        <f t="shared" si="26"/>
        <v/>
      </c>
      <c r="DH32" s="4" t="str">
        <f t="shared" si="26"/>
        <v/>
      </c>
      <c r="DI32" s="4" t="str">
        <f t="shared" si="26"/>
        <v/>
      </c>
      <c r="DJ32" s="4" t="str">
        <f t="shared" si="26"/>
        <v/>
      </c>
      <c r="DK32" s="4" t="str">
        <f t="shared" si="26"/>
        <v/>
      </c>
      <c r="DL32" s="4">
        <f t="shared" si="26"/>
        <v>2.0355781448538757</v>
      </c>
      <c r="DM32" s="4">
        <f t="shared" si="26"/>
        <v>4.593684210526316</v>
      </c>
      <c r="DN32" s="4">
        <f t="shared" si="26"/>
        <v>2.0034275921165383</v>
      </c>
      <c r="DO32" s="4">
        <f t="shared" si="26"/>
        <v>3.2810368349249659</v>
      </c>
      <c r="DP32" s="4">
        <f t="shared" si="26"/>
        <v>4.5847619047619048</v>
      </c>
      <c r="DQ32" s="4">
        <f t="shared" si="26"/>
        <v>1.580152671755725</v>
      </c>
      <c r="DR32" s="4">
        <f t="shared" si="26"/>
        <v>1.376967688483844</v>
      </c>
      <c r="DS32" s="4" t="str">
        <f t="shared" si="26"/>
        <v/>
      </c>
      <c r="DT32" s="4" t="str">
        <f t="shared" si="26"/>
        <v/>
      </c>
      <c r="DU32" s="4" t="str">
        <f t="shared" si="26"/>
        <v/>
      </c>
      <c r="DV32" s="4" t="str">
        <f t="shared" si="26"/>
        <v/>
      </c>
      <c r="DW32" s="4" t="str">
        <f t="shared" si="26"/>
        <v/>
      </c>
      <c r="DX32" s="4" t="str">
        <f t="shared" si="26"/>
        <v/>
      </c>
      <c r="DY32" s="4" t="str">
        <f t="shared" si="26"/>
        <v/>
      </c>
      <c r="DZ32" s="4" t="str">
        <f t="shared" si="26"/>
        <v/>
      </c>
      <c r="EA32" s="4" t="str">
        <f t="shared" si="26"/>
        <v/>
      </c>
      <c r="EB32" s="4" t="str">
        <f t="shared" si="26"/>
        <v/>
      </c>
      <c r="EC32" s="4" t="str">
        <f t="shared" si="26"/>
        <v/>
      </c>
      <c r="ED32" s="4" t="str">
        <f t="shared" si="26"/>
        <v/>
      </c>
      <c r="EE32" s="4" t="str">
        <f t="shared" si="26"/>
        <v/>
      </c>
      <c r="EF32" s="4" t="str">
        <f t="shared" si="26"/>
        <v/>
      </c>
      <c r="EG32" s="4">
        <f t="shared" si="26"/>
        <v>1.4639689578713968</v>
      </c>
      <c r="EH32" s="4">
        <f t="shared" si="26"/>
        <v>1.2691190706679574</v>
      </c>
      <c r="EI32" s="4">
        <f t="shared" si="26"/>
        <v>1.4172544763971786</v>
      </c>
      <c r="EJ32" s="4">
        <f t="shared" si="26"/>
        <v>1.6348909657320874</v>
      </c>
      <c r="EK32" s="4">
        <f t="shared" si="26"/>
        <v>2.8751891074130107</v>
      </c>
      <c r="EL32" s="4">
        <f t="shared" si="26"/>
        <v>2.2097625329815305</v>
      </c>
      <c r="EM32" s="4">
        <f t="shared" si="26"/>
        <v>7.8999999999999995</v>
      </c>
      <c r="EN32" s="4">
        <f t="shared" si="26"/>
        <v>2.2429149797570851</v>
      </c>
      <c r="EO32" s="4" t="str">
        <f t="shared" si="26"/>
        <v/>
      </c>
      <c r="EP32" s="4" t="str">
        <f t="shared" si="26"/>
        <v/>
      </c>
      <c r="EQ32" s="4" t="str">
        <f t="shared" si="26"/>
        <v/>
      </c>
      <c r="ER32" s="4" t="str">
        <f t="shared" si="26"/>
        <v/>
      </c>
      <c r="ES32" s="4" t="str">
        <f t="shared" si="26"/>
        <v/>
      </c>
      <c r="ET32" s="4" t="str">
        <f t="shared" si="26"/>
        <v/>
      </c>
      <c r="EU32" s="4" t="str">
        <f t="shared" si="26"/>
        <v/>
      </c>
      <c r="EV32" s="4" t="str">
        <f t="shared" si="26"/>
        <v/>
      </c>
      <c r="EW32" s="4" t="str">
        <f t="shared" si="26"/>
        <v/>
      </c>
      <c r="EX32" s="4" t="str">
        <f t="shared" si="26"/>
        <v/>
      </c>
      <c r="EY32" s="4" t="str">
        <f t="shared" si="26"/>
        <v/>
      </c>
      <c r="EZ32" s="4" t="str">
        <f t="shared" si="26"/>
        <v/>
      </c>
      <c r="FA32" s="4" t="str">
        <f t="shared" si="26"/>
        <v/>
      </c>
      <c r="FB32" s="4" t="str">
        <f t="shared" si="26"/>
        <v/>
      </c>
      <c r="FC32" s="4" t="str">
        <f t="shared" si="26"/>
        <v/>
      </c>
      <c r="FD32" s="3" t="str">
        <f t="shared" si="26"/>
        <v/>
      </c>
      <c r="FE32" s="27">
        <f t="shared" si="2"/>
        <v>2.6979139425495609</v>
      </c>
      <c r="FF32" s="5" t="str">
        <f t="shared" si="27"/>
        <v/>
      </c>
      <c r="FG32" s="4" t="str">
        <f t="shared" si="27"/>
        <v/>
      </c>
      <c r="FH32" s="4" t="str">
        <f t="shared" si="27"/>
        <v/>
      </c>
      <c r="FI32" s="4" t="str">
        <f t="shared" si="27"/>
        <v/>
      </c>
      <c r="FJ32" s="4" t="str">
        <f t="shared" si="27"/>
        <v/>
      </c>
      <c r="FK32" s="4" t="str">
        <f t="shared" si="27"/>
        <v/>
      </c>
      <c r="FL32" s="4" t="str">
        <f t="shared" si="27"/>
        <v/>
      </c>
      <c r="FM32" s="4" t="str">
        <f t="shared" si="27"/>
        <v/>
      </c>
      <c r="FN32" s="4">
        <f t="shared" si="27"/>
        <v>2.4977375565610855</v>
      </c>
      <c r="FO32" s="4">
        <f t="shared" si="27"/>
        <v>5.0334029227557417</v>
      </c>
      <c r="FP32" s="4">
        <f t="shared" si="27"/>
        <v>3.9582245430809397</v>
      </c>
      <c r="FQ32" s="4">
        <f t="shared" si="27"/>
        <v>2.9092284417549168</v>
      </c>
      <c r="FR32" s="4">
        <f t="shared" si="27"/>
        <v>4.1785714285714279</v>
      </c>
      <c r="FS32" s="4">
        <f t="shared" si="27"/>
        <v>2.8512396694214877</v>
      </c>
      <c r="FT32" s="4">
        <f t="shared" si="27"/>
        <v>4.7288629737609327</v>
      </c>
      <c r="FU32" s="4">
        <f t="shared" si="27"/>
        <v>4.2555366269165251</v>
      </c>
      <c r="FV32" s="4">
        <f t="shared" si="27"/>
        <v>3.2289002557544753</v>
      </c>
      <c r="FW32" s="4" t="str">
        <f t="shared" si="27"/>
        <v/>
      </c>
      <c r="FX32" s="4" t="str">
        <f t="shared" si="27"/>
        <v/>
      </c>
      <c r="FY32" s="4" t="str">
        <f t="shared" si="27"/>
        <v/>
      </c>
      <c r="FZ32" s="4" t="str">
        <f t="shared" si="27"/>
        <v/>
      </c>
      <c r="GA32" s="4" t="str">
        <f t="shared" si="27"/>
        <v/>
      </c>
      <c r="GB32" s="4" t="str">
        <f t="shared" si="27"/>
        <v/>
      </c>
      <c r="GC32" s="4" t="str">
        <f t="shared" si="27"/>
        <v/>
      </c>
      <c r="GD32" s="4" t="str">
        <f t="shared" si="27"/>
        <v/>
      </c>
      <c r="GE32" s="4" t="str">
        <f t="shared" si="27"/>
        <v/>
      </c>
      <c r="GF32" s="4" t="str">
        <f t="shared" si="27"/>
        <v/>
      </c>
      <c r="GG32" s="4" t="str">
        <f t="shared" si="27"/>
        <v/>
      </c>
      <c r="GH32" s="4" t="str">
        <f t="shared" si="27"/>
        <v/>
      </c>
      <c r="GI32" s="4" t="str">
        <f t="shared" si="27"/>
        <v/>
      </c>
      <c r="GJ32" s="4" t="str">
        <f t="shared" si="27"/>
        <v/>
      </c>
      <c r="GK32" s="4" t="str">
        <f t="shared" si="27"/>
        <v/>
      </c>
      <c r="GL32" s="4">
        <f t="shared" si="27"/>
        <v>0.41866410993927772</v>
      </c>
      <c r="GM32" s="4">
        <f t="shared" si="27"/>
        <v>3.2803738317757007</v>
      </c>
      <c r="GN32" s="4">
        <f t="shared" si="27"/>
        <v>2.6021505376344085</v>
      </c>
      <c r="GO32" s="4">
        <f t="shared" si="27"/>
        <v>3.7936746987951806</v>
      </c>
      <c r="GP32" s="4">
        <f t="shared" si="27"/>
        <v>5.2293906810035837</v>
      </c>
      <c r="GQ32" s="4">
        <f t="shared" si="27"/>
        <v>2.5172764227642275</v>
      </c>
      <c r="GR32" s="4">
        <f t="shared" si="27"/>
        <v>1.0125885129819041</v>
      </c>
      <c r="GS32" s="4">
        <f t="shared" si="27"/>
        <v>2.8867924528301891</v>
      </c>
      <c r="GT32" s="4">
        <f t="shared" si="27"/>
        <v>2.2101551480959096</v>
      </c>
      <c r="GU32" s="4">
        <f t="shared" si="27"/>
        <v>0.86600496277915617</v>
      </c>
      <c r="GV32" s="4">
        <f t="shared" si="27"/>
        <v>0.70684039087947881</v>
      </c>
      <c r="GW32" s="4">
        <f t="shared" si="27"/>
        <v>1.6339920948616604</v>
      </c>
      <c r="GX32" s="4">
        <f t="shared" si="27"/>
        <v>2.3383620689655169</v>
      </c>
      <c r="GY32" s="4" t="str">
        <f t="shared" si="27"/>
        <v/>
      </c>
      <c r="GZ32" s="4" t="str">
        <f t="shared" si="27"/>
        <v/>
      </c>
      <c r="HA32" s="4" t="str">
        <f t="shared" si="27"/>
        <v/>
      </c>
      <c r="HB32" s="4" t="str">
        <f t="shared" si="27"/>
        <v/>
      </c>
      <c r="HC32" s="4" t="str">
        <f t="shared" si="27"/>
        <v/>
      </c>
      <c r="HD32" s="4" t="str">
        <f t="shared" si="27"/>
        <v/>
      </c>
      <c r="HE32" s="3" t="str">
        <f t="shared" si="27"/>
        <v/>
      </c>
      <c r="HF32" s="27">
        <f t="shared" si="3"/>
        <v>2.8699077423583508</v>
      </c>
    </row>
    <row r="33" spans="1:214">
      <c r="A33" s="20" t="s">
        <v>125</v>
      </c>
      <c r="B33" s="18" t="s">
        <v>6</v>
      </c>
      <c r="C33" s="17">
        <v>18.873999999999999</v>
      </c>
      <c r="D33">
        <v>17.337</v>
      </c>
      <c r="E33">
        <v>17.57</v>
      </c>
      <c r="F33">
        <v>17.550999999999998</v>
      </c>
      <c r="G33">
        <v>18.407</v>
      </c>
      <c r="H33">
        <v>19.198</v>
      </c>
      <c r="I33">
        <v>17.98</v>
      </c>
      <c r="J33">
        <v>19.030999999999999</v>
      </c>
      <c r="K33">
        <v>16.279</v>
      </c>
      <c r="L33">
        <v>14.962999999999999</v>
      </c>
      <c r="M33">
        <v>17.422000000000001</v>
      </c>
      <c r="N33">
        <v>18.213000000000001</v>
      </c>
      <c r="O33">
        <v>15.977</v>
      </c>
      <c r="P33">
        <v>16.332000000000001</v>
      </c>
      <c r="Q33">
        <v>18.439</v>
      </c>
      <c r="R33">
        <v>19.440999999999999</v>
      </c>
      <c r="S33">
        <v>16.608000000000001</v>
      </c>
      <c r="T33">
        <v>18.053000000000001</v>
      </c>
      <c r="U33">
        <v>17.73</v>
      </c>
      <c r="V33">
        <v>18.276</v>
      </c>
      <c r="W33">
        <v>18.812000000000001</v>
      </c>
      <c r="X33">
        <v>15.115</v>
      </c>
      <c r="Y33">
        <v>15.065</v>
      </c>
      <c r="Z33">
        <v>17.434999999999999</v>
      </c>
      <c r="AA33">
        <v>16.027999999999999</v>
      </c>
      <c r="AB33">
        <v>16.2</v>
      </c>
      <c r="AC33">
        <v>16.885000000000002</v>
      </c>
      <c r="AD33">
        <v>16.411000000000001</v>
      </c>
      <c r="AE33">
        <v>19.687999999999999</v>
      </c>
      <c r="AF33">
        <v>17.28</v>
      </c>
      <c r="AG33">
        <v>16.818999999999999</v>
      </c>
      <c r="AH33">
        <v>18.446999999999999</v>
      </c>
      <c r="AI33">
        <v>15.526999999999999</v>
      </c>
      <c r="AJ33">
        <v>18.451000000000001</v>
      </c>
      <c r="AK33">
        <v>18.652000000000001</v>
      </c>
      <c r="AL33">
        <v>17.356999999999999</v>
      </c>
      <c r="AM33">
        <v>17.213999999999999</v>
      </c>
      <c r="AN33">
        <v>16.82</v>
      </c>
      <c r="AO33">
        <v>17.131</v>
      </c>
      <c r="AP33">
        <v>15.916</v>
      </c>
      <c r="AQ33">
        <v>17.609000000000002</v>
      </c>
      <c r="AR33">
        <v>16.902999999999999</v>
      </c>
      <c r="BB33" s="21"/>
      <c r="BC33" s="30">
        <f t="shared" si="0"/>
        <v>17.36776190476191</v>
      </c>
      <c r="BD33" s="17">
        <v>17.998999999999999</v>
      </c>
      <c r="BE33">
        <v>19.779</v>
      </c>
      <c r="BF33">
        <v>20.302</v>
      </c>
      <c r="BG33">
        <v>16.053000000000001</v>
      </c>
      <c r="BH33">
        <v>18.757999999999999</v>
      </c>
      <c r="BI33">
        <v>19.053000000000001</v>
      </c>
      <c r="BJ33">
        <v>19.343</v>
      </c>
      <c r="BK33">
        <v>19.295999999999999</v>
      </c>
      <c r="BL33">
        <v>17.213000000000001</v>
      </c>
      <c r="BM33">
        <v>15.845000000000001</v>
      </c>
      <c r="BN33">
        <v>14.634</v>
      </c>
      <c r="BO33">
        <v>18.914000000000001</v>
      </c>
      <c r="BP33">
        <v>18.727</v>
      </c>
      <c r="BQ33">
        <v>16.227</v>
      </c>
      <c r="BR33">
        <v>17.702000000000002</v>
      </c>
      <c r="BS33">
        <v>18.486000000000001</v>
      </c>
      <c r="BT33">
        <v>17.631</v>
      </c>
      <c r="BU33">
        <v>17.645</v>
      </c>
      <c r="BV33">
        <v>17.831</v>
      </c>
      <c r="BW33">
        <v>15.956</v>
      </c>
      <c r="BX33">
        <v>15.372999999999999</v>
      </c>
      <c r="BY33">
        <v>15.199</v>
      </c>
      <c r="BZ33">
        <v>17.318999999999999</v>
      </c>
      <c r="CA33">
        <v>17.437999999999999</v>
      </c>
      <c r="CB33">
        <v>15.664999999999999</v>
      </c>
      <c r="CC33">
        <v>16.091000000000001</v>
      </c>
      <c r="CD33">
        <v>18.106000000000002</v>
      </c>
      <c r="CE33">
        <v>19.105</v>
      </c>
      <c r="CF33">
        <v>15.956</v>
      </c>
      <c r="CG33">
        <v>18.294</v>
      </c>
      <c r="CH33">
        <v>21.821000000000002</v>
      </c>
      <c r="CI33">
        <v>15.566000000000001</v>
      </c>
      <c r="CJ33">
        <v>16.939</v>
      </c>
      <c r="CK33">
        <v>17.797999999999998</v>
      </c>
      <c r="CL33">
        <v>16.596</v>
      </c>
      <c r="CM33">
        <v>17.268000000000001</v>
      </c>
      <c r="CN33">
        <v>18.396000000000001</v>
      </c>
      <c r="CO33">
        <v>18.209</v>
      </c>
      <c r="CP33">
        <v>17.148</v>
      </c>
      <c r="CQ33">
        <v>15.492000000000001</v>
      </c>
      <c r="CR33">
        <v>16.466000000000001</v>
      </c>
      <c r="CS33">
        <v>18.154</v>
      </c>
      <c r="CT33">
        <v>18.27</v>
      </c>
      <c r="CU33">
        <v>16.54</v>
      </c>
      <c r="DC33" s="21"/>
      <c r="DD33" s="30">
        <f t="shared" si="1"/>
        <v>17.513704545454544</v>
      </c>
      <c r="DE33" s="17">
        <v>14.625999999999999</v>
      </c>
      <c r="DF33">
        <v>13.066000000000001</v>
      </c>
      <c r="DG33">
        <v>13.355</v>
      </c>
      <c r="DH33">
        <v>13.393000000000001</v>
      </c>
      <c r="DI33">
        <v>13.983000000000001</v>
      </c>
      <c r="DJ33">
        <v>13.396000000000001</v>
      </c>
      <c r="DK33">
        <v>10.134</v>
      </c>
      <c r="DL33">
        <v>13.199</v>
      </c>
      <c r="DM33">
        <v>13.215</v>
      </c>
      <c r="DN33">
        <v>14.02</v>
      </c>
      <c r="DO33">
        <v>13.353</v>
      </c>
      <c r="DP33">
        <v>13.704000000000001</v>
      </c>
      <c r="DQ33">
        <v>12.137</v>
      </c>
      <c r="DR33">
        <v>13.02</v>
      </c>
      <c r="DS33">
        <v>14.765000000000001</v>
      </c>
      <c r="DT33">
        <v>12.074999999999999</v>
      </c>
      <c r="DU33">
        <v>13.16</v>
      </c>
      <c r="DV33">
        <v>12.664</v>
      </c>
      <c r="DW33">
        <v>15.196</v>
      </c>
      <c r="DX33">
        <v>14.321</v>
      </c>
      <c r="DY33">
        <v>13.593</v>
      </c>
      <c r="DZ33">
        <v>13.412000000000001</v>
      </c>
      <c r="EA33">
        <v>13.916</v>
      </c>
      <c r="EB33">
        <v>12.955</v>
      </c>
      <c r="EC33">
        <v>14.31</v>
      </c>
      <c r="ED33">
        <v>14.122999999999999</v>
      </c>
      <c r="EE33">
        <v>14.555</v>
      </c>
      <c r="EF33">
        <v>12.946</v>
      </c>
      <c r="EG33">
        <v>12.27</v>
      </c>
      <c r="EH33">
        <v>12.831</v>
      </c>
      <c r="EI33">
        <v>12.574</v>
      </c>
      <c r="EJ33">
        <v>13.14</v>
      </c>
      <c r="EK33">
        <v>14.395</v>
      </c>
      <c r="EL33">
        <v>13.741</v>
      </c>
      <c r="EM33">
        <v>13.257</v>
      </c>
      <c r="EN33">
        <v>13.914</v>
      </c>
      <c r="EO33">
        <v>14.340999999999999</v>
      </c>
      <c r="EP33">
        <v>12.222</v>
      </c>
      <c r="EQ33">
        <v>13.965999999999999</v>
      </c>
      <c r="ER33">
        <v>13.409000000000001</v>
      </c>
      <c r="ES33">
        <v>13.904</v>
      </c>
      <c r="ET33">
        <v>13.022</v>
      </c>
      <c r="EU33">
        <v>12.228</v>
      </c>
      <c r="FD33" s="21"/>
      <c r="FE33" s="30">
        <f t="shared" si="2"/>
        <v>13.390837209302324</v>
      </c>
      <c r="FF33" s="17">
        <v>13.935</v>
      </c>
      <c r="FG33">
        <v>10.765000000000001</v>
      </c>
      <c r="FH33">
        <v>13.206</v>
      </c>
      <c r="FI33">
        <v>12.757999999999999</v>
      </c>
      <c r="FJ33">
        <v>12.827999999999999</v>
      </c>
      <c r="FK33">
        <v>12.701000000000001</v>
      </c>
      <c r="FL33">
        <v>13.260999999999999</v>
      </c>
      <c r="FM33">
        <v>13.154999999999999</v>
      </c>
      <c r="FN33">
        <v>13.601000000000001</v>
      </c>
      <c r="FO33">
        <v>13.903</v>
      </c>
      <c r="FP33">
        <v>13.492000000000001</v>
      </c>
      <c r="FQ33">
        <v>13.596</v>
      </c>
      <c r="FR33">
        <v>14.186999999999999</v>
      </c>
      <c r="FS33">
        <v>13.54</v>
      </c>
      <c r="FT33">
        <v>13.961</v>
      </c>
      <c r="FU33">
        <v>14.087</v>
      </c>
      <c r="FV33">
        <v>13.332000000000001</v>
      </c>
      <c r="FW33">
        <v>14.516999999999999</v>
      </c>
      <c r="FX33">
        <v>13.992000000000001</v>
      </c>
      <c r="FY33">
        <v>13.305</v>
      </c>
      <c r="FZ33">
        <v>13.693</v>
      </c>
      <c r="GA33">
        <v>13.324999999999999</v>
      </c>
      <c r="GB33">
        <v>13.189</v>
      </c>
      <c r="GC33">
        <v>14.073</v>
      </c>
      <c r="GD33">
        <v>14.208</v>
      </c>
      <c r="GE33">
        <v>13.999000000000001</v>
      </c>
      <c r="GF33">
        <v>14.311</v>
      </c>
      <c r="GG33">
        <v>13.574999999999999</v>
      </c>
      <c r="GH33">
        <v>13.68</v>
      </c>
      <c r="GI33">
        <v>14.023999999999999</v>
      </c>
      <c r="GJ33">
        <v>13.904999999999999</v>
      </c>
      <c r="GK33">
        <v>13.835000000000001</v>
      </c>
      <c r="GL33">
        <v>12.266</v>
      </c>
      <c r="GM33">
        <v>13.766999999999999</v>
      </c>
      <c r="GN33">
        <v>13.672000000000001</v>
      </c>
      <c r="GO33">
        <v>13.742000000000001</v>
      </c>
      <c r="GP33">
        <v>14.214</v>
      </c>
      <c r="GQ33">
        <v>13.288</v>
      </c>
      <c r="GR33">
        <v>13.865</v>
      </c>
      <c r="GS33">
        <v>12.708</v>
      </c>
      <c r="GT33">
        <v>14.92</v>
      </c>
      <c r="GU33">
        <v>14.323</v>
      </c>
      <c r="GV33">
        <v>13.093</v>
      </c>
      <c r="GW33">
        <v>12.52</v>
      </c>
      <c r="GX33">
        <v>12.085000000000001</v>
      </c>
      <c r="GY33">
        <v>12.836</v>
      </c>
      <c r="GZ33">
        <v>12.878</v>
      </c>
      <c r="HA33">
        <v>11.863</v>
      </c>
      <c r="HB33">
        <v>13.01</v>
      </c>
      <c r="HC33">
        <v>12.395</v>
      </c>
      <c r="HD33">
        <v>13.311</v>
      </c>
      <c r="HE33" s="21">
        <v>14.247999999999999</v>
      </c>
      <c r="HF33" s="30">
        <f t="shared" si="3"/>
        <v>13.441211538461536</v>
      </c>
    </row>
    <row r="34" spans="1:214">
      <c r="A34" s="17" t="s">
        <v>125</v>
      </c>
      <c r="B34" s="21" t="s">
        <v>5</v>
      </c>
      <c r="C34" s="17"/>
      <c r="AE34">
        <v>19.28</v>
      </c>
      <c r="AF34">
        <v>17.295000000000002</v>
      </c>
      <c r="AG34">
        <v>16.931999999999999</v>
      </c>
      <c r="AH34">
        <v>18.100000000000001</v>
      </c>
      <c r="AI34">
        <v>12.294</v>
      </c>
      <c r="AJ34">
        <v>18.251999999999999</v>
      </c>
      <c r="AK34">
        <v>18.593</v>
      </c>
      <c r="AL34">
        <v>17.466999999999999</v>
      </c>
      <c r="AM34">
        <v>17.077000000000002</v>
      </c>
      <c r="AN34">
        <v>14.555999999999999</v>
      </c>
      <c r="AO34">
        <v>16.725999999999999</v>
      </c>
      <c r="AP34">
        <v>15.944000000000001</v>
      </c>
      <c r="AQ34" t="s">
        <v>126</v>
      </c>
      <c r="AR34" t="s">
        <v>126</v>
      </c>
      <c r="BB34" s="21"/>
      <c r="BC34" s="30">
        <f t="shared" si="0"/>
        <v>16.876333333333331</v>
      </c>
      <c r="BD34" s="17"/>
      <c r="BW34">
        <v>12.872999999999999</v>
      </c>
      <c r="CD34">
        <v>16.161000000000001</v>
      </c>
      <c r="CE34">
        <v>17.222000000000001</v>
      </c>
      <c r="CF34">
        <v>14.579000000000001</v>
      </c>
      <c r="CG34">
        <v>16.21</v>
      </c>
      <c r="CH34">
        <v>18.254999999999999</v>
      </c>
      <c r="CI34">
        <v>14.654</v>
      </c>
      <c r="CJ34">
        <v>15.234999999999999</v>
      </c>
      <c r="CK34">
        <v>14.614000000000001</v>
      </c>
      <c r="CL34">
        <v>12.835000000000001</v>
      </c>
      <c r="CM34">
        <v>15.667999999999999</v>
      </c>
      <c r="CN34">
        <v>15.813000000000001</v>
      </c>
      <c r="CO34">
        <v>14.805</v>
      </c>
      <c r="CP34">
        <v>12.724</v>
      </c>
      <c r="CQ34">
        <v>15.667</v>
      </c>
      <c r="CR34">
        <v>15.621</v>
      </c>
      <c r="CS34">
        <v>15.545</v>
      </c>
      <c r="CT34" t="s">
        <v>126</v>
      </c>
      <c r="CU34" t="s">
        <v>126</v>
      </c>
      <c r="DC34" s="21"/>
      <c r="DD34" s="30">
        <f t="shared" si="1"/>
        <v>15.204764705882353</v>
      </c>
      <c r="DE34" s="17"/>
      <c r="DV34">
        <v>13.234</v>
      </c>
      <c r="DX34">
        <v>15.202999999999999</v>
      </c>
      <c r="DZ34">
        <v>14.643000000000001</v>
      </c>
      <c r="EA34">
        <v>15.173999999999999</v>
      </c>
      <c r="EB34">
        <v>13.775</v>
      </c>
      <c r="EC34">
        <v>15.002000000000001</v>
      </c>
      <c r="EG34">
        <v>12.875</v>
      </c>
      <c r="EH34">
        <v>13.815</v>
      </c>
      <c r="EI34">
        <v>13.302</v>
      </c>
      <c r="EJ34">
        <v>13.239000000000001</v>
      </c>
      <c r="EK34">
        <v>15.231999999999999</v>
      </c>
      <c r="EL34">
        <v>14.339</v>
      </c>
      <c r="EM34">
        <v>14.106</v>
      </c>
      <c r="EN34">
        <v>14.837</v>
      </c>
      <c r="EO34">
        <v>15.189</v>
      </c>
      <c r="EP34">
        <v>12.978</v>
      </c>
      <c r="EQ34">
        <v>14.079000000000001</v>
      </c>
      <c r="ER34">
        <v>14.693</v>
      </c>
      <c r="ES34">
        <v>13.065</v>
      </c>
      <c r="ET34" t="s">
        <v>126</v>
      </c>
      <c r="EU34" t="s">
        <v>126</v>
      </c>
      <c r="FD34" s="21"/>
      <c r="FE34" s="30">
        <f t="shared" si="2"/>
        <v>14.146315789473686</v>
      </c>
      <c r="FF34" s="17"/>
      <c r="GA34">
        <v>11.754</v>
      </c>
      <c r="GC34">
        <v>11.988</v>
      </c>
      <c r="GE34">
        <v>12.183999999999999</v>
      </c>
      <c r="GF34">
        <v>12.281000000000001</v>
      </c>
      <c r="GG34">
        <v>12.032</v>
      </c>
      <c r="GH34">
        <v>12.672000000000001</v>
      </c>
      <c r="GL34">
        <v>12.02</v>
      </c>
      <c r="GM34">
        <v>12.393000000000001</v>
      </c>
      <c r="GN34">
        <v>13.032</v>
      </c>
      <c r="GO34">
        <v>12.294</v>
      </c>
      <c r="GP34">
        <v>13.204000000000001</v>
      </c>
      <c r="GQ34">
        <v>12.776</v>
      </c>
      <c r="GR34">
        <v>12.851000000000001</v>
      </c>
      <c r="GS34">
        <v>11.205</v>
      </c>
      <c r="GT34">
        <v>13.026</v>
      </c>
      <c r="GU34">
        <v>13.164999999999999</v>
      </c>
      <c r="GV34">
        <v>12.518000000000001</v>
      </c>
      <c r="GW34">
        <v>11.920999999999999</v>
      </c>
      <c r="GX34">
        <v>11.391999999999999</v>
      </c>
      <c r="GY34">
        <v>11.161</v>
      </c>
      <c r="GZ34">
        <v>10.925000000000001</v>
      </c>
      <c r="HA34">
        <v>11.986000000000001</v>
      </c>
      <c r="HB34">
        <v>13.898999999999999</v>
      </c>
      <c r="HC34">
        <v>12.334</v>
      </c>
      <c r="HD34" t="s">
        <v>126</v>
      </c>
      <c r="HE34" s="21" t="s">
        <v>126</v>
      </c>
      <c r="HF34" s="30">
        <f t="shared" si="3"/>
        <v>12.292208333333333</v>
      </c>
    </row>
    <row r="35" spans="1:214">
      <c r="A35" s="17" t="s">
        <v>125</v>
      </c>
      <c r="B35" s="21" t="s">
        <v>4</v>
      </c>
      <c r="C35" s="17">
        <v>18.783000000000001</v>
      </c>
      <c r="D35">
        <v>18.986000000000001</v>
      </c>
      <c r="E35">
        <v>18.170000000000002</v>
      </c>
      <c r="F35">
        <v>18.039000000000001</v>
      </c>
      <c r="G35">
        <v>19.353000000000002</v>
      </c>
      <c r="H35">
        <v>20.274999999999999</v>
      </c>
      <c r="I35">
        <v>18.573</v>
      </c>
      <c r="J35">
        <v>19.274999999999999</v>
      </c>
      <c r="K35">
        <v>17.809999999999999</v>
      </c>
      <c r="L35">
        <v>15.617000000000001</v>
      </c>
      <c r="M35">
        <v>12.833</v>
      </c>
      <c r="N35">
        <v>19.082999999999998</v>
      </c>
      <c r="O35">
        <v>16.309000000000001</v>
      </c>
      <c r="P35">
        <v>17.315999999999999</v>
      </c>
      <c r="Q35">
        <v>17.741</v>
      </c>
      <c r="R35">
        <v>19.398</v>
      </c>
      <c r="S35">
        <v>17.46</v>
      </c>
      <c r="T35">
        <v>18.638000000000002</v>
      </c>
      <c r="U35">
        <v>17.838000000000001</v>
      </c>
      <c r="V35">
        <v>18.318000000000001</v>
      </c>
      <c r="W35">
        <v>18.356000000000002</v>
      </c>
      <c r="X35">
        <v>15.776999999999999</v>
      </c>
      <c r="Y35">
        <v>16.454000000000001</v>
      </c>
      <c r="Z35">
        <v>17.488</v>
      </c>
      <c r="AA35">
        <v>16.164999999999999</v>
      </c>
      <c r="AB35">
        <v>16.385999999999999</v>
      </c>
      <c r="AC35">
        <v>17.491</v>
      </c>
      <c r="AD35">
        <v>16.791</v>
      </c>
      <c r="AE35">
        <v>19.178000000000001</v>
      </c>
      <c r="AF35">
        <v>17.001999999999999</v>
      </c>
      <c r="AG35">
        <v>16.196999999999999</v>
      </c>
      <c r="AH35">
        <v>18.021000000000001</v>
      </c>
      <c r="AI35">
        <v>16.297000000000001</v>
      </c>
      <c r="AJ35">
        <v>17.913</v>
      </c>
      <c r="AK35">
        <v>18.564</v>
      </c>
      <c r="AL35">
        <v>17.571999999999999</v>
      </c>
      <c r="AM35">
        <v>17.672000000000001</v>
      </c>
      <c r="AN35">
        <v>13.699</v>
      </c>
      <c r="AO35">
        <v>17.061</v>
      </c>
      <c r="AP35">
        <v>16.355</v>
      </c>
      <c r="AQ35">
        <v>18.074000000000002</v>
      </c>
      <c r="AR35">
        <v>18.158000000000001</v>
      </c>
      <c r="BB35" s="21"/>
      <c r="BC35" s="30">
        <f t="shared" si="0"/>
        <v>17.535380952380951</v>
      </c>
      <c r="BD35" s="17">
        <v>14.728999999999999</v>
      </c>
      <c r="BE35">
        <v>15.089</v>
      </c>
      <c r="BF35">
        <v>15.08</v>
      </c>
      <c r="BG35">
        <v>14.56</v>
      </c>
      <c r="BH35">
        <v>14.817</v>
      </c>
      <c r="BI35">
        <v>15.286</v>
      </c>
      <c r="BJ35">
        <v>13.992000000000001</v>
      </c>
      <c r="BK35">
        <v>4.9569999999999999</v>
      </c>
      <c r="BL35">
        <v>14.148</v>
      </c>
      <c r="BM35">
        <v>13.009</v>
      </c>
      <c r="BN35">
        <v>12.115</v>
      </c>
      <c r="BO35">
        <v>13.577999999999999</v>
      </c>
      <c r="BP35">
        <v>13.898</v>
      </c>
      <c r="BQ35">
        <v>13.787000000000001</v>
      </c>
      <c r="BR35">
        <v>12.497999999999999</v>
      </c>
      <c r="BS35">
        <v>13.502000000000001</v>
      </c>
      <c r="BT35">
        <v>14.911</v>
      </c>
      <c r="BU35">
        <v>14.198</v>
      </c>
      <c r="BV35">
        <v>14.345000000000001</v>
      </c>
      <c r="BW35">
        <v>11.724</v>
      </c>
      <c r="BX35">
        <v>13.561</v>
      </c>
      <c r="BY35">
        <v>13.426</v>
      </c>
      <c r="BZ35">
        <v>14.657999999999999</v>
      </c>
      <c r="CA35">
        <v>13.91</v>
      </c>
      <c r="CB35">
        <v>14.144</v>
      </c>
      <c r="CC35">
        <v>14.038</v>
      </c>
      <c r="CD35">
        <v>15.778</v>
      </c>
      <c r="CE35">
        <v>16.457000000000001</v>
      </c>
      <c r="CF35">
        <v>14.303000000000001</v>
      </c>
      <c r="CG35">
        <v>14.83</v>
      </c>
      <c r="CH35">
        <v>16.518999999999998</v>
      </c>
      <c r="CI35">
        <v>14.3</v>
      </c>
      <c r="CJ35">
        <v>14.218999999999999</v>
      </c>
      <c r="CK35">
        <v>13.635</v>
      </c>
      <c r="CL35">
        <v>12.976000000000001</v>
      </c>
      <c r="CM35">
        <v>14.837999999999999</v>
      </c>
      <c r="CN35">
        <v>14.044</v>
      </c>
      <c r="CO35">
        <v>14.31</v>
      </c>
      <c r="CP35">
        <v>13.705</v>
      </c>
      <c r="CQ35">
        <v>16.047999999999998</v>
      </c>
      <c r="CR35">
        <v>15.249000000000001</v>
      </c>
      <c r="CS35">
        <v>14.911</v>
      </c>
      <c r="CT35">
        <v>15.009</v>
      </c>
      <c r="CU35">
        <v>14.871</v>
      </c>
      <c r="DC35" s="21"/>
      <c r="DD35" s="30">
        <f t="shared" si="1"/>
        <v>14.090045454545454</v>
      </c>
      <c r="DE35" s="17">
        <v>16.186</v>
      </c>
      <c r="DF35">
        <v>14.505000000000001</v>
      </c>
      <c r="DG35">
        <v>15.176</v>
      </c>
      <c r="DH35">
        <v>14.442</v>
      </c>
      <c r="DI35">
        <v>15.134</v>
      </c>
      <c r="DJ35">
        <v>14.807</v>
      </c>
      <c r="DK35">
        <v>12.407</v>
      </c>
      <c r="DL35">
        <v>14.884</v>
      </c>
      <c r="DM35">
        <v>15.003</v>
      </c>
      <c r="DN35">
        <v>15.198</v>
      </c>
      <c r="DO35">
        <v>15.137</v>
      </c>
      <c r="DP35">
        <v>9.7010000000000005</v>
      </c>
      <c r="DQ35">
        <v>14.791</v>
      </c>
      <c r="DR35">
        <v>14.491</v>
      </c>
      <c r="DS35">
        <v>15.433</v>
      </c>
      <c r="DT35">
        <v>13.93</v>
      </c>
      <c r="DU35">
        <v>13.78</v>
      </c>
      <c r="DV35">
        <v>14.106</v>
      </c>
      <c r="DW35">
        <v>16.515000000000001</v>
      </c>
      <c r="DX35">
        <v>15.586</v>
      </c>
      <c r="DY35">
        <v>14.991</v>
      </c>
      <c r="DZ35">
        <v>14.71</v>
      </c>
      <c r="EA35">
        <v>15.329000000000001</v>
      </c>
      <c r="EB35">
        <v>14.688000000000001</v>
      </c>
      <c r="EC35">
        <v>14.929</v>
      </c>
      <c r="ED35">
        <v>14.464</v>
      </c>
      <c r="EE35">
        <v>14.962999999999999</v>
      </c>
      <c r="EF35">
        <v>14.372999999999999</v>
      </c>
      <c r="EG35">
        <v>13.33</v>
      </c>
      <c r="EH35">
        <v>14.747999999999999</v>
      </c>
      <c r="EI35">
        <v>13.641999999999999</v>
      </c>
      <c r="EJ35">
        <v>14.114000000000001</v>
      </c>
      <c r="EK35">
        <v>15.513</v>
      </c>
      <c r="EL35">
        <v>14.805</v>
      </c>
      <c r="EM35">
        <v>14.794</v>
      </c>
      <c r="EN35">
        <v>14.558</v>
      </c>
      <c r="EO35">
        <v>15.843999999999999</v>
      </c>
      <c r="EP35">
        <v>14.154</v>
      </c>
      <c r="EQ35">
        <v>14.987</v>
      </c>
      <c r="ER35">
        <v>14.877000000000001</v>
      </c>
      <c r="ES35">
        <v>13.006</v>
      </c>
      <c r="ET35">
        <v>14.709</v>
      </c>
      <c r="EU35">
        <v>14.057</v>
      </c>
      <c r="FD35" s="21"/>
      <c r="FE35" s="30">
        <f t="shared" si="2"/>
        <v>14.576674418604647</v>
      </c>
      <c r="FF35" s="17">
        <v>13.164</v>
      </c>
      <c r="FG35">
        <v>11.863</v>
      </c>
      <c r="FH35">
        <v>13.481</v>
      </c>
      <c r="FI35">
        <v>12.45</v>
      </c>
      <c r="FJ35">
        <v>11.634</v>
      </c>
      <c r="FK35">
        <v>11.881</v>
      </c>
      <c r="FL35">
        <v>12.26</v>
      </c>
      <c r="FM35">
        <v>11.247</v>
      </c>
      <c r="FN35">
        <v>11.723000000000001</v>
      </c>
      <c r="FO35">
        <v>11.609</v>
      </c>
      <c r="FP35">
        <v>12.065</v>
      </c>
      <c r="FQ35">
        <v>11.199</v>
      </c>
      <c r="FR35">
        <v>11.785</v>
      </c>
      <c r="FS35">
        <v>10.441000000000001</v>
      </c>
      <c r="FT35">
        <v>10.864000000000001</v>
      </c>
      <c r="FU35">
        <v>10.795</v>
      </c>
      <c r="FV35">
        <v>11.034000000000001</v>
      </c>
      <c r="FW35">
        <v>11.673999999999999</v>
      </c>
      <c r="FX35">
        <v>10.029999999999999</v>
      </c>
      <c r="FY35">
        <v>10.361000000000001</v>
      </c>
      <c r="FZ35">
        <v>11.9</v>
      </c>
      <c r="GA35">
        <v>13.49</v>
      </c>
      <c r="GB35">
        <v>10.510999999999999</v>
      </c>
      <c r="GC35">
        <v>11.657999999999999</v>
      </c>
      <c r="GD35">
        <v>12.833</v>
      </c>
      <c r="GE35">
        <v>12.612</v>
      </c>
      <c r="GF35">
        <v>12.442</v>
      </c>
      <c r="GG35">
        <v>12.010999999999999</v>
      </c>
      <c r="GH35">
        <v>12.843</v>
      </c>
      <c r="GI35">
        <v>12.202999999999999</v>
      </c>
      <c r="GJ35">
        <v>12.776999999999999</v>
      </c>
      <c r="GK35">
        <v>12.489000000000001</v>
      </c>
      <c r="GL35">
        <v>12.132999999999999</v>
      </c>
      <c r="GM35">
        <v>11.794</v>
      </c>
      <c r="GN35">
        <v>12.545999999999999</v>
      </c>
      <c r="GO35">
        <v>12.509</v>
      </c>
      <c r="GP35">
        <v>13.004</v>
      </c>
      <c r="GQ35">
        <v>11.554</v>
      </c>
      <c r="GR35">
        <v>12.593999999999999</v>
      </c>
      <c r="GS35">
        <v>10.44</v>
      </c>
      <c r="GT35">
        <v>11.906000000000001</v>
      </c>
      <c r="GU35">
        <v>12.419</v>
      </c>
      <c r="GV35">
        <v>12.305</v>
      </c>
      <c r="GW35">
        <v>11.589</v>
      </c>
      <c r="GX35">
        <v>11.359</v>
      </c>
      <c r="GY35">
        <v>11.034000000000001</v>
      </c>
      <c r="GZ35">
        <v>11.246</v>
      </c>
      <c r="HA35">
        <v>12.198</v>
      </c>
      <c r="HB35">
        <v>14.025</v>
      </c>
      <c r="HC35">
        <v>12.663</v>
      </c>
      <c r="HD35">
        <v>11.975</v>
      </c>
      <c r="HE35" s="21">
        <v>12.839</v>
      </c>
      <c r="HF35" s="30">
        <f t="shared" si="3"/>
        <v>11.95117307692308</v>
      </c>
    </row>
    <row r="36" spans="1:214">
      <c r="A36" s="17" t="s">
        <v>125</v>
      </c>
      <c r="B36" s="21" t="s">
        <v>3</v>
      </c>
      <c r="C36" s="17"/>
      <c r="AE36">
        <v>19.178999999999998</v>
      </c>
      <c r="AF36">
        <v>17.318000000000001</v>
      </c>
      <c r="AG36">
        <v>16.632000000000001</v>
      </c>
      <c r="AH36">
        <v>18.047999999999998</v>
      </c>
      <c r="AI36">
        <v>16.021000000000001</v>
      </c>
      <c r="AJ36">
        <v>17.995000000000001</v>
      </c>
      <c r="AK36">
        <v>18.04</v>
      </c>
      <c r="AL36">
        <v>18.268999999999998</v>
      </c>
      <c r="AM36">
        <v>17.702000000000002</v>
      </c>
      <c r="AN36">
        <v>12.586</v>
      </c>
      <c r="AO36">
        <v>17.521999999999998</v>
      </c>
      <c r="AP36">
        <v>16.388999999999999</v>
      </c>
      <c r="AQ36" t="s">
        <v>126</v>
      </c>
      <c r="AR36" t="s">
        <v>126</v>
      </c>
      <c r="BB36" s="21"/>
      <c r="BC36" s="30">
        <f t="shared" si="0"/>
        <v>17.141750000000002</v>
      </c>
      <c r="BD36" s="17"/>
      <c r="CD36">
        <v>14.984999999999999</v>
      </c>
      <c r="CE36">
        <v>15.96</v>
      </c>
      <c r="CF36">
        <v>13.824999999999999</v>
      </c>
      <c r="CG36">
        <v>14.419</v>
      </c>
      <c r="CH36">
        <v>16.370999999999999</v>
      </c>
      <c r="CI36">
        <v>13.932</v>
      </c>
      <c r="CJ36">
        <v>13.066000000000001</v>
      </c>
      <c r="CK36">
        <v>13.384</v>
      </c>
      <c r="CL36">
        <v>13.022</v>
      </c>
      <c r="CM36">
        <v>13.798999999999999</v>
      </c>
      <c r="CN36">
        <v>13.686999999999999</v>
      </c>
      <c r="CO36">
        <v>14.14</v>
      </c>
      <c r="CP36">
        <v>13.891</v>
      </c>
      <c r="CQ36">
        <v>16.587</v>
      </c>
      <c r="CR36">
        <v>15.361000000000001</v>
      </c>
      <c r="CS36">
        <v>14.63</v>
      </c>
      <c r="CT36" t="s">
        <v>126</v>
      </c>
      <c r="CU36" t="s">
        <v>126</v>
      </c>
      <c r="DC36" s="21"/>
      <c r="DD36" s="30">
        <f t="shared" si="1"/>
        <v>14.4411875</v>
      </c>
      <c r="DE36" s="17"/>
      <c r="EG36">
        <v>13.747</v>
      </c>
      <c r="EH36">
        <v>14.519</v>
      </c>
      <c r="EI36">
        <v>14.048</v>
      </c>
      <c r="EJ36">
        <v>14.371</v>
      </c>
      <c r="EK36">
        <v>15.805999999999999</v>
      </c>
      <c r="EL36">
        <v>15.161</v>
      </c>
      <c r="EM36">
        <v>15.135</v>
      </c>
      <c r="EN36">
        <v>14.64</v>
      </c>
      <c r="EO36">
        <v>15.852</v>
      </c>
      <c r="EP36">
        <v>14.335000000000001</v>
      </c>
      <c r="EQ36">
        <v>15.37</v>
      </c>
      <c r="ER36">
        <v>14.417999999999999</v>
      </c>
      <c r="ES36">
        <v>12.364000000000001</v>
      </c>
      <c r="ET36" t="s">
        <v>126</v>
      </c>
      <c r="EU36" t="s">
        <v>126</v>
      </c>
      <c r="FD36" s="21"/>
      <c r="FE36" s="30">
        <f t="shared" si="2"/>
        <v>14.597384615384616</v>
      </c>
      <c r="FF36" s="17"/>
      <c r="GL36">
        <v>12.945</v>
      </c>
      <c r="GM36">
        <v>12.029</v>
      </c>
      <c r="GN36">
        <v>12.535</v>
      </c>
      <c r="GO36">
        <v>12.326000000000001</v>
      </c>
      <c r="GP36">
        <v>12.21</v>
      </c>
      <c r="GQ36">
        <v>11.544</v>
      </c>
      <c r="GR36">
        <v>12.76</v>
      </c>
      <c r="GS36">
        <v>10.356999999999999</v>
      </c>
      <c r="GT36">
        <v>11.573</v>
      </c>
      <c r="GU36">
        <v>12.58</v>
      </c>
      <c r="GV36">
        <v>12.522</v>
      </c>
      <c r="GW36">
        <v>11.824999999999999</v>
      </c>
      <c r="GX36">
        <v>11.521000000000001</v>
      </c>
      <c r="GY36">
        <v>11.363</v>
      </c>
      <c r="GZ36">
        <v>10.96</v>
      </c>
      <c r="HA36">
        <v>11.327</v>
      </c>
      <c r="HB36">
        <v>14.561999999999999</v>
      </c>
      <c r="HC36">
        <v>12.507999999999999</v>
      </c>
      <c r="HD36" t="s">
        <v>126</v>
      </c>
      <c r="HE36" s="21" t="s">
        <v>126</v>
      </c>
      <c r="HF36" s="30">
        <f t="shared" si="3"/>
        <v>12.080388888888889</v>
      </c>
    </row>
    <row r="37" spans="1:214">
      <c r="A37" s="17" t="s">
        <v>125</v>
      </c>
      <c r="B37" s="21" t="s">
        <v>2</v>
      </c>
      <c r="C37" s="17"/>
      <c r="L37">
        <v>16.614000000000001</v>
      </c>
      <c r="M37">
        <v>19.09</v>
      </c>
      <c r="N37">
        <v>19.837</v>
      </c>
      <c r="O37">
        <v>17.111999999999998</v>
      </c>
      <c r="P37">
        <v>18.09</v>
      </c>
      <c r="Q37">
        <v>17.349</v>
      </c>
      <c r="R37">
        <v>19.721</v>
      </c>
      <c r="S37">
        <v>17.155999999999999</v>
      </c>
      <c r="T37">
        <v>18.463999999999999</v>
      </c>
      <c r="U37">
        <v>17.908999999999999</v>
      </c>
      <c r="V37">
        <v>18.462</v>
      </c>
      <c r="W37">
        <v>17.771999999999998</v>
      </c>
      <c r="X37">
        <v>15.664</v>
      </c>
      <c r="AE37">
        <v>18.762</v>
      </c>
      <c r="AF37">
        <v>17.375</v>
      </c>
      <c r="AG37">
        <v>16.343</v>
      </c>
      <c r="AH37">
        <v>18.048999999999999</v>
      </c>
      <c r="AI37">
        <v>16.817</v>
      </c>
      <c r="AJ37">
        <v>19.052</v>
      </c>
      <c r="AK37">
        <v>18.495000000000001</v>
      </c>
      <c r="AL37">
        <v>18.989999999999998</v>
      </c>
      <c r="AM37">
        <v>18.256</v>
      </c>
      <c r="AN37">
        <v>13.105</v>
      </c>
      <c r="AO37">
        <v>17.367000000000001</v>
      </c>
      <c r="AP37">
        <v>15.994999999999999</v>
      </c>
      <c r="AQ37" t="s">
        <v>126</v>
      </c>
      <c r="AR37" t="s">
        <v>126</v>
      </c>
      <c r="BB37" s="21"/>
      <c r="BC37" s="30">
        <f t="shared" si="0"/>
        <v>17.673840000000002</v>
      </c>
      <c r="BD37" s="17"/>
      <c r="BM37">
        <v>11.555</v>
      </c>
      <c r="BN37">
        <v>12.087999999999999</v>
      </c>
      <c r="BO37">
        <v>13.739000000000001</v>
      </c>
      <c r="BP37">
        <v>13.101000000000001</v>
      </c>
      <c r="BQ37">
        <v>12.694000000000001</v>
      </c>
      <c r="BR37">
        <v>12.46</v>
      </c>
      <c r="BS37">
        <v>13.811</v>
      </c>
      <c r="BT37">
        <v>14.298</v>
      </c>
      <c r="BU37">
        <v>14.815</v>
      </c>
      <c r="BV37">
        <v>14.266</v>
      </c>
      <c r="CD37">
        <v>14.795999999999999</v>
      </c>
      <c r="CE37">
        <v>16.302</v>
      </c>
      <c r="CF37">
        <v>13.955</v>
      </c>
      <c r="CG37">
        <v>14.895</v>
      </c>
      <c r="CH37">
        <v>14.986000000000001</v>
      </c>
      <c r="CI37">
        <v>14.010999999999999</v>
      </c>
      <c r="CJ37">
        <v>12.45</v>
      </c>
      <c r="CK37">
        <v>13.744</v>
      </c>
      <c r="CL37">
        <v>12.736000000000001</v>
      </c>
      <c r="CM37">
        <v>13.414999999999999</v>
      </c>
      <c r="CN37">
        <v>13.651999999999999</v>
      </c>
      <c r="CO37">
        <v>13.96</v>
      </c>
      <c r="CP37">
        <v>14.814</v>
      </c>
      <c r="CQ37">
        <v>17.312000000000001</v>
      </c>
      <c r="CR37">
        <v>15.906000000000001</v>
      </c>
      <c r="CS37">
        <v>15.352</v>
      </c>
      <c r="CT37" t="s">
        <v>126</v>
      </c>
      <c r="CU37" t="s">
        <v>126</v>
      </c>
      <c r="DC37" s="21"/>
      <c r="DD37" s="30">
        <f t="shared" si="1"/>
        <v>14.042807692307692</v>
      </c>
      <c r="DE37" s="17"/>
      <c r="DL37">
        <v>15.105</v>
      </c>
      <c r="DM37">
        <v>15.15</v>
      </c>
      <c r="DN37">
        <v>15.598000000000001</v>
      </c>
      <c r="DO37">
        <v>14.57</v>
      </c>
      <c r="DP37">
        <v>15.010999999999999</v>
      </c>
      <c r="DQ37">
        <v>14.974</v>
      </c>
      <c r="DR37">
        <v>14.202</v>
      </c>
      <c r="DS37">
        <v>15.537000000000001</v>
      </c>
      <c r="DT37">
        <v>14.231999999999999</v>
      </c>
      <c r="DU37">
        <v>14.16</v>
      </c>
      <c r="DV37">
        <v>14.468</v>
      </c>
      <c r="DW37">
        <v>16.081</v>
      </c>
      <c r="EG37">
        <v>14.287000000000001</v>
      </c>
      <c r="EH37">
        <v>14.55</v>
      </c>
      <c r="EI37">
        <v>14.208</v>
      </c>
      <c r="EJ37">
        <v>14.159000000000001</v>
      </c>
      <c r="EK37">
        <v>15.788</v>
      </c>
      <c r="EL37">
        <v>15.148999999999999</v>
      </c>
      <c r="EM37">
        <v>14.574999999999999</v>
      </c>
      <c r="EN37">
        <v>14.65</v>
      </c>
      <c r="EO37">
        <v>16.571999999999999</v>
      </c>
      <c r="EP37">
        <v>15.226000000000001</v>
      </c>
      <c r="EQ37">
        <v>16.263000000000002</v>
      </c>
      <c r="ER37">
        <v>16.736999999999998</v>
      </c>
      <c r="ES37">
        <v>12.798999999999999</v>
      </c>
      <c r="ET37" t="s">
        <v>126</v>
      </c>
      <c r="EU37" t="s">
        <v>126</v>
      </c>
      <c r="FD37" s="21"/>
      <c r="FE37" s="30">
        <f t="shared" si="2"/>
        <v>14.962039999999996</v>
      </c>
      <c r="FF37" s="17"/>
      <c r="FN37">
        <v>11.891999999999999</v>
      </c>
      <c r="FO37">
        <v>11.159000000000001</v>
      </c>
      <c r="FP37">
        <v>12.239000000000001</v>
      </c>
      <c r="FQ37">
        <v>10.728</v>
      </c>
      <c r="FR37">
        <v>11.507999999999999</v>
      </c>
      <c r="FS37">
        <v>10.324</v>
      </c>
      <c r="FT37">
        <v>10.223000000000001</v>
      </c>
      <c r="FU37">
        <v>11.148</v>
      </c>
      <c r="FV37">
        <v>11.125</v>
      </c>
      <c r="FW37">
        <v>12.103999999999999</v>
      </c>
      <c r="FX37">
        <v>10.853999999999999</v>
      </c>
      <c r="FY37">
        <v>10.667</v>
      </c>
      <c r="FZ37">
        <v>12.217000000000001</v>
      </c>
      <c r="GA37">
        <v>12.571999999999999</v>
      </c>
      <c r="GB37">
        <v>11.653</v>
      </c>
      <c r="GL37">
        <v>12.837</v>
      </c>
      <c r="GM37">
        <v>12.109</v>
      </c>
      <c r="GN37">
        <v>12.14</v>
      </c>
      <c r="GO37">
        <v>12.589</v>
      </c>
      <c r="GP37">
        <v>12.709</v>
      </c>
      <c r="GQ37">
        <v>12.102</v>
      </c>
      <c r="GR37">
        <v>12.798999999999999</v>
      </c>
      <c r="GS37">
        <v>10.255000000000001</v>
      </c>
      <c r="GT37">
        <v>11.548999999999999</v>
      </c>
      <c r="GU37">
        <v>12.712999999999999</v>
      </c>
      <c r="GV37">
        <v>12.75</v>
      </c>
      <c r="GW37">
        <v>12.199</v>
      </c>
      <c r="GX37">
        <v>12.199</v>
      </c>
      <c r="GY37">
        <v>11.968</v>
      </c>
      <c r="GZ37">
        <v>11.967000000000001</v>
      </c>
      <c r="HA37">
        <v>12.32</v>
      </c>
      <c r="HB37">
        <v>14.89</v>
      </c>
      <c r="HC37">
        <v>12.909000000000001</v>
      </c>
      <c r="HD37" t="s">
        <v>126</v>
      </c>
      <c r="HE37" s="21" t="s">
        <v>126</v>
      </c>
      <c r="HF37" s="30">
        <f t="shared" si="3"/>
        <v>11.921727272727274</v>
      </c>
    </row>
    <row r="38" spans="1:214">
      <c r="A38" s="17" t="s">
        <v>125</v>
      </c>
      <c r="B38" s="21" t="s">
        <v>1</v>
      </c>
      <c r="C38" s="17"/>
      <c r="AE38">
        <v>18.899000000000001</v>
      </c>
      <c r="AF38">
        <v>17.39</v>
      </c>
      <c r="AG38">
        <v>16.367999999999999</v>
      </c>
      <c r="AH38">
        <v>17.974</v>
      </c>
      <c r="AI38">
        <v>16.52</v>
      </c>
      <c r="AJ38">
        <v>18.2</v>
      </c>
      <c r="AK38">
        <v>17.943999999999999</v>
      </c>
      <c r="AL38">
        <v>18.363</v>
      </c>
      <c r="AM38">
        <v>17.652999999999999</v>
      </c>
      <c r="AN38">
        <v>13.459</v>
      </c>
      <c r="AO38">
        <v>17.306999999999999</v>
      </c>
      <c r="AP38">
        <v>16.550999999999998</v>
      </c>
      <c r="AQ38" t="s">
        <v>126</v>
      </c>
      <c r="AR38" t="s">
        <v>126</v>
      </c>
      <c r="BB38" s="21"/>
      <c r="BC38" s="30">
        <f t="shared" si="0"/>
        <v>17.218999999999998</v>
      </c>
      <c r="BD38" s="17"/>
      <c r="CD38">
        <v>14.144</v>
      </c>
      <c r="CE38">
        <v>16.062000000000001</v>
      </c>
      <c r="CF38">
        <v>14.006</v>
      </c>
      <c r="CG38">
        <v>15.156000000000001</v>
      </c>
      <c r="CH38">
        <v>15.574999999999999</v>
      </c>
      <c r="CI38">
        <v>13.733000000000001</v>
      </c>
      <c r="CJ38">
        <v>12.635</v>
      </c>
      <c r="CK38">
        <v>13.41</v>
      </c>
      <c r="CL38">
        <v>12.648999999999999</v>
      </c>
      <c r="CM38">
        <v>13.473000000000001</v>
      </c>
      <c r="CN38">
        <v>13.420999999999999</v>
      </c>
      <c r="CO38">
        <v>13.946999999999999</v>
      </c>
      <c r="CP38">
        <v>14.301</v>
      </c>
      <c r="CQ38">
        <v>17.097999999999999</v>
      </c>
      <c r="CR38">
        <v>15.36</v>
      </c>
      <c r="CS38">
        <v>15.423999999999999</v>
      </c>
      <c r="CT38" t="s">
        <v>126</v>
      </c>
      <c r="CU38" t="s">
        <v>126</v>
      </c>
      <c r="DC38" s="21"/>
      <c r="DD38" s="30">
        <f t="shared" si="1"/>
        <v>14.399625000000002</v>
      </c>
      <c r="DE38" s="17"/>
      <c r="EG38">
        <v>14.167999999999999</v>
      </c>
      <c r="EH38">
        <v>14.215999999999999</v>
      </c>
      <c r="EI38">
        <v>14.118</v>
      </c>
      <c r="EJ38">
        <v>14.375999999999999</v>
      </c>
      <c r="EK38">
        <v>15.653</v>
      </c>
      <c r="EL38">
        <v>15.494999999999999</v>
      </c>
      <c r="EM38">
        <v>14.778</v>
      </c>
      <c r="EN38">
        <v>14.215999999999999</v>
      </c>
      <c r="EO38">
        <v>16.838000000000001</v>
      </c>
      <c r="EP38">
        <v>14.483000000000001</v>
      </c>
      <c r="EQ38">
        <v>16.119</v>
      </c>
      <c r="ER38">
        <v>15.962</v>
      </c>
      <c r="ES38">
        <v>12.705</v>
      </c>
      <c r="ET38" t="s">
        <v>126</v>
      </c>
      <c r="EU38" t="s">
        <v>126</v>
      </c>
      <c r="FD38" s="21"/>
      <c r="FE38" s="30">
        <f t="shared" si="2"/>
        <v>14.855923076923078</v>
      </c>
      <c r="FF38" s="17"/>
      <c r="GL38">
        <v>12.599</v>
      </c>
      <c r="GM38">
        <v>12.417999999999999</v>
      </c>
      <c r="GN38">
        <v>12.238</v>
      </c>
      <c r="GO38">
        <v>12.112</v>
      </c>
      <c r="GP38">
        <v>12.935</v>
      </c>
      <c r="GQ38">
        <v>11.672000000000001</v>
      </c>
      <c r="GR38">
        <v>13.013999999999999</v>
      </c>
      <c r="GS38">
        <v>10.603</v>
      </c>
      <c r="GT38">
        <v>11.76</v>
      </c>
      <c r="GU38">
        <v>12.736000000000001</v>
      </c>
      <c r="GV38">
        <v>12.548999999999999</v>
      </c>
      <c r="GW38">
        <v>12.414999999999999</v>
      </c>
      <c r="GX38">
        <v>12.205</v>
      </c>
      <c r="GY38">
        <v>11.867000000000001</v>
      </c>
      <c r="GZ38">
        <v>12.048999999999999</v>
      </c>
      <c r="HA38">
        <v>13.340999999999999</v>
      </c>
      <c r="HB38">
        <v>15.278</v>
      </c>
      <c r="HC38">
        <v>12.819000000000001</v>
      </c>
      <c r="HD38" t="s">
        <v>126</v>
      </c>
      <c r="HE38" s="21" t="s">
        <v>126</v>
      </c>
      <c r="HF38" s="30">
        <f t="shared" si="3"/>
        <v>12.478333333333332</v>
      </c>
    </row>
    <row r="39" spans="1:214">
      <c r="A39" s="16" t="s">
        <v>125</v>
      </c>
      <c r="B39" s="12" t="s">
        <v>0</v>
      </c>
      <c r="C39" s="16"/>
      <c r="D39" s="13"/>
      <c r="E39" s="13"/>
      <c r="F39" s="13"/>
      <c r="G39" s="13"/>
      <c r="H39" s="13"/>
      <c r="I39" s="13"/>
      <c r="J39" s="13"/>
      <c r="K39" s="13"/>
      <c r="L39" s="13">
        <v>16.568999999999999</v>
      </c>
      <c r="M39" s="13">
        <v>19.050999999999998</v>
      </c>
      <c r="N39" s="13">
        <v>19.032</v>
      </c>
      <c r="O39" s="13">
        <v>17.306999999999999</v>
      </c>
      <c r="P39" s="13">
        <v>17.768999999999998</v>
      </c>
      <c r="Q39" s="13">
        <v>17.402000000000001</v>
      </c>
      <c r="R39" s="13">
        <v>20.494</v>
      </c>
      <c r="S39" s="13">
        <v>17.777000000000001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>
        <v>18.643000000000001</v>
      </c>
      <c r="AF39" s="13">
        <v>17.37</v>
      </c>
      <c r="AG39" s="13">
        <v>17.116</v>
      </c>
      <c r="AH39" s="13">
        <v>18.045999999999999</v>
      </c>
      <c r="AI39" s="13">
        <v>16.350999999999999</v>
      </c>
      <c r="AJ39" s="13">
        <v>18.475000000000001</v>
      </c>
      <c r="AK39" s="13">
        <v>18.556000000000001</v>
      </c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2"/>
      <c r="BC39" s="29">
        <f t="shared" si="0"/>
        <v>17.997200000000003</v>
      </c>
      <c r="BD39" s="16"/>
      <c r="BE39" s="13"/>
      <c r="BF39" s="13"/>
      <c r="BG39" s="13"/>
      <c r="BH39" s="13"/>
      <c r="BI39" s="13"/>
      <c r="BJ39" s="13"/>
      <c r="BK39" s="13"/>
      <c r="BL39" s="13"/>
      <c r="BM39" s="13">
        <v>12.491</v>
      </c>
      <c r="BN39" s="13">
        <v>13.045</v>
      </c>
      <c r="BO39" s="13">
        <v>14.589</v>
      </c>
      <c r="BP39" s="13">
        <v>13.972</v>
      </c>
      <c r="BQ39" s="13">
        <v>12.914999999999999</v>
      </c>
      <c r="BR39" s="13">
        <v>13.606</v>
      </c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>
        <v>13.71</v>
      </c>
      <c r="CE39" s="13">
        <v>16.332999999999998</v>
      </c>
      <c r="CF39" s="13">
        <v>14.234999999999999</v>
      </c>
      <c r="CG39" s="13">
        <v>14.702999999999999</v>
      </c>
      <c r="CH39" s="13">
        <v>15.064</v>
      </c>
      <c r="CI39" s="13">
        <v>14.558999999999999</v>
      </c>
      <c r="CJ39" s="13">
        <v>12.849</v>
      </c>
      <c r="CK39" s="13">
        <v>13.413</v>
      </c>
      <c r="CL39" s="13">
        <v>12.797000000000001</v>
      </c>
      <c r="CM39" s="13">
        <v>13.901999999999999</v>
      </c>
      <c r="CN39" s="13">
        <v>13.945</v>
      </c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2"/>
      <c r="DD39" s="29">
        <f t="shared" si="1"/>
        <v>13.889882352941173</v>
      </c>
      <c r="DE39" s="16"/>
      <c r="DF39" s="13"/>
      <c r="DG39" s="13"/>
      <c r="DH39" s="13"/>
      <c r="DI39" s="13"/>
      <c r="DJ39" s="13"/>
      <c r="DK39" s="13"/>
      <c r="DL39" s="13">
        <v>15.625999999999999</v>
      </c>
      <c r="DM39" s="13">
        <v>15.234</v>
      </c>
      <c r="DN39" s="13">
        <v>15.723000000000001</v>
      </c>
      <c r="DO39" s="13">
        <v>15.226000000000001</v>
      </c>
      <c r="DP39" s="13">
        <v>15.105</v>
      </c>
      <c r="DQ39" s="13">
        <v>15.56</v>
      </c>
      <c r="DR39" s="13">
        <v>14.55</v>
      </c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>
        <v>14.304</v>
      </c>
      <c r="EH39" s="13">
        <v>13.987</v>
      </c>
      <c r="EI39" s="13">
        <v>14.523999999999999</v>
      </c>
      <c r="EJ39" s="13">
        <v>14.176</v>
      </c>
      <c r="EK39" s="13">
        <v>15.308</v>
      </c>
      <c r="EL39" s="13">
        <v>15.535</v>
      </c>
      <c r="EM39" s="13">
        <v>14.773999999999999</v>
      </c>
      <c r="EN39" s="13">
        <v>14.429</v>
      </c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2"/>
      <c r="FE39" s="29">
        <f t="shared" si="2"/>
        <v>14.937399999999998</v>
      </c>
      <c r="FF39" s="16"/>
      <c r="FG39" s="13"/>
      <c r="FH39" s="13"/>
      <c r="FI39" s="13"/>
      <c r="FJ39" s="13"/>
      <c r="FK39" s="13"/>
      <c r="FL39" s="13"/>
      <c r="FM39" s="13"/>
      <c r="FN39" s="13">
        <v>12.609</v>
      </c>
      <c r="FO39" s="13">
        <v>12.914999999999999</v>
      </c>
      <c r="FP39" s="13">
        <v>13.502000000000001</v>
      </c>
      <c r="FQ39" s="13">
        <v>11.456</v>
      </c>
      <c r="FR39" s="13">
        <v>12.721</v>
      </c>
      <c r="FS39" s="13">
        <v>11.48</v>
      </c>
      <c r="FT39" s="13">
        <v>10.993</v>
      </c>
      <c r="FU39" s="13">
        <v>12.757</v>
      </c>
      <c r="FV39" s="13">
        <v>11.76</v>
      </c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>
        <v>12.88</v>
      </c>
      <c r="GM39" s="13">
        <v>12.282</v>
      </c>
      <c r="GN39" s="13">
        <v>12.103999999999999</v>
      </c>
      <c r="GO39" s="13">
        <v>12.946999999999999</v>
      </c>
      <c r="GP39" s="13">
        <v>13.64</v>
      </c>
      <c r="GQ39" s="13">
        <v>12.958</v>
      </c>
      <c r="GR39" s="13">
        <v>12.834</v>
      </c>
      <c r="GS39" s="13">
        <v>11.175000000000001</v>
      </c>
      <c r="GT39" s="13">
        <v>11.871</v>
      </c>
      <c r="GU39" s="13">
        <v>12.847</v>
      </c>
      <c r="GV39" s="13">
        <v>12.798999999999999</v>
      </c>
      <c r="GW39" s="13">
        <v>11.984999999999999</v>
      </c>
      <c r="GX39" s="13">
        <v>12.319000000000001</v>
      </c>
      <c r="GY39" s="13"/>
      <c r="GZ39" s="13"/>
      <c r="HA39" s="13"/>
      <c r="HB39" s="13"/>
      <c r="HC39" s="13"/>
      <c r="HD39" s="13"/>
      <c r="HE39" s="12"/>
      <c r="HF39" s="29">
        <f t="shared" si="3"/>
        <v>12.401545454545458</v>
      </c>
    </row>
    <row r="40" spans="1:214">
      <c r="A40" s="20" t="s">
        <v>124</v>
      </c>
      <c r="B40" s="18" t="s">
        <v>6</v>
      </c>
      <c r="C40" s="8">
        <f t="shared" ref="C40:BB44" si="28">IF(OR(ISBLANK(C33),ISTEXT(C33)),"",(C33/C$33*1))</f>
        <v>1</v>
      </c>
      <c r="D40" s="7">
        <f t="shared" si="28"/>
        <v>1</v>
      </c>
      <c r="E40" s="7">
        <f t="shared" si="28"/>
        <v>1</v>
      </c>
      <c r="F40" s="7">
        <f t="shared" si="28"/>
        <v>1</v>
      </c>
      <c r="G40" s="7">
        <f t="shared" si="28"/>
        <v>1</v>
      </c>
      <c r="H40" s="7">
        <f t="shared" si="28"/>
        <v>1</v>
      </c>
      <c r="I40" s="7">
        <f t="shared" si="28"/>
        <v>1</v>
      </c>
      <c r="J40" s="7">
        <f t="shared" si="28"/>
        <v>1</v>
      </c>
      <c r="K40" s="7">
        <f t="shared" si="28"/>
        <v>1</v>
      </c>
      <c r="L40" s="7">
        <f t="shared" si="28"/>
        <v>1</v>
      </c>
      <c r="M40" s="7">
        <f t="shared" si="28"/>
        <v>1</v>
      </c>
      <c r="N40" s="7">
        <f t="shared" si="28"/>
        <v>1</v>
      </c>
      <c r="O40" s="7">
        <f t="shared" si="28"/>
        <v>1</v>
      </c>
      <c r="P40" s="7">
        <f t="shared" si="28"/>
        <v>1</v>
      </c>
      <c r="Q40" s="7">
        <f t="shared" si="28"/>
        <v>1</v>
      </c>
      <c r="R40" s="7">
        <f t="shared" si="28"/>
        <v>1</v>
      </c>
      <c r="S40" s="7">
        <f t="shared" si="28"/>
        <v>1</v>
      </c>
      <c r="T40" s="7">
        <f t="shared" si="28"/>
        <v>1</v>
      </c>
      <c r="U40" s="7">
        <f t="shared" si="28"/>
        <v>1</v>
      </c>
      <c r="V40" s="7">
        <f t="shared" si="28"/>
        <v>1</v>
      </c>
      <c r="W40" s="7">
        <f t="shared" si="28"/>
        <v>1</v>
      </c>
      <c r="X40" s="7">
        <f t="shared" si="28"/>
        <v>1</v>
      </c>
      <c r="Y40" s="7">
        <f t="shared" si="28"/>
        <v>1</v>
      </c>
      <c r="Z40" s="7">
        <f t="shared" si="28"/>
        <v>1</v>
      </c>
      <c r="AA40" s="7">
        <f t="shared" si="28"/>
        <v>1</v>
      </c>
      <c r="AB40" s="7">
        <f t="shared" si="28"/>
        <v>1</v>
      </c>
      <c r="AC40" s="7">
        <f t="shared" si="28"/>
        <v>1</v>
      </c>
      <c r="AD40" s="7">
        <f t="shared" si="28"/>
        <v>1</v>
      </c>
      <c r="AE40" s="7">
        <f t="shared" si="28"/>
        <v>1</v>
      </c>
      <c r="AF40" s="7">
        <f t="shared" si="28"/>
        <v>1</v>
      </c>
      <c r="AG40" s="7">
        <f t="shared" si="28"/>
        <v>1</v>
      </c>
      <c r="AH40" s="7">
        <f t="shared" si="28"/>
        <v>1</v>
      </c>
      <c r="AI40" s="7">
        <f t="shared" si="28"/>
        <v>1</v>
      </c>
      <c r="AJ40" s="7">
        <f t="shared" si="28"/>
        <v>1</v>
      </c>
      <c r="AK40" s="7">
        <f t="shared" si="28"/>
        <v>1</v>
      </c>
      <c r="AL40" s="7">
        <f t="shared" si="28"/>
        <v>1</v>
      </c>
      <c r="AM40" s="7">
        <f t="shared" si="28"/>
        <v>1</v>
      </c>
      <c r="AN40" s="7">
        <f t="shared" si="28"/>
        <v>1</v>
      </c>
      <c r="AO40" s="7">
        <f t="shared" si="28"/>
        <v>1</v>
      </c>
      <c r="AP40" s="7">
        <f t="shared" si="28"/>
        <v>1</v>
      </c>
      <c r="AQ40" s="7">
        <f t="shared" si="28"/>
        <v>1</v>
      </c>
      <c r="AR40" s="7">
        <f t="shared" si="28"/>
        <v>1</v>
      </c>
      <c r="AS40" s="7" t="str">
        <f t="shared" si="28"/>
        <v/>
      </c>
      <c r="AT40" s="7" t="str">
        <f t="shared" si="28"/>
        <v/>
      </c>
      <c r="AU40" s="7" t="str">
        <f t="shared" si="28"/>
        <v/>
      </c>
      <c r="AV40" s="7" t="str">
        <f t="shared" si="28"/>
        <v/>
      </c>
      <c r="AW40" s="7" t="str">
        <f t="shared" si="28"/>
        <v/>
      </c>
      <c r="AX40" s="7" t="str">
        <f t="shared" si="28"/>
        <v/>
      </c>
      <c r="AY40" s="7" t="str">
        <f t="shared" si="28"/>
        <v/>
      </c>
      <c r="AZ40" s="7" t="str">
        <f t="shared" si="28"/>
        <v/>
      </c>
      <c r="BA40" s="7" t="str">
        <f t="shared" si="28"/>
        <v/>
      </c>
      <c r="BB40" s="6" t="str">
        <f t="shared" si="28"/>
        <v/>
      </c>
      <c r="BC40" s="28">
        <f t="shared" si="0"/>
        <v>1</v>
      </c>
      <c r="BD40" s="8">
        <f t="shared" ref="BD40:DC44" si="29">IF(OR(ISBLANK(BD33),ISTEXT(BD33)),"",(BD33/BD$33*1))</f>
        <v>1</v>
      </c>
      <c r="BE40" s="7">
        <f t="shared" si="29"/>
        <v>1</v>
      </c>
      <c r="BF40" s="7">
        <f t="shared" si="29"/>
        <v>1</v>
      </c>
      <c r="BG40" s="7">
        <f t="shared" si="29"/>
        <v>1</v>
      </c>
      <c r="BH40" s="7">
        <f t="shared" si="29"/>
        <v>1</v>
      </c>
      <c r="BI40" s="7">
        <f t="shared" si="29"/>
        <v>1</v>
      </c>
      <c r="BJ40" s="7">
        <f t="shared" si="29"/>
        <v>1</v>
      </c>
      <c r="BK40" s="7">
        <f t="shared" si="29"/>
        <v>1</v>
      </c>
      <c r="BL40" s="7">
        <f t="shared" si="29"/>
        <v>1</v>
      </c>
      <c r="BM40" s="7">
        <f t="shared" si="29"/>
        <v>1</v>
      </c>
      <c r="BN40" s="7">
        <f t="shared" si="29"/>
        <v>1</v>
      </c>
      <c r="BO40" s="7">
        <f t="shared" si="29"/>
        <v>1</v>
      </c>
      <c r="BP40" s="7">
        <f t="shared" si="29"/>
        <v>1</v>
      </c>
      <c r="BQ40" s="7">
        <f t="shared" si="29"/>
        <v>1</v>
      </c>
      <c r="BR40" s="7">
        <f t="shared" si="29"/>
        <v>1</v>
      </c>
      <c r="BS40" s="7">
        <f t="shared" si="29"/>
        <v>1</v>
      </c>
      <c r="BT40" s="7">
        <f t="shared" si="29"/>
        <v>1</v>
      </c>
      <c r="BU40" s="7">
        <f t="shared" si="29"/>
        <v>1</v>
      </c>
      <c r="BV40" s="7">
        <f t="shared" si="29"/>
        <v>1</v>
      </c>
      <c r="BW40" s="7">
        <f t="shared" si="29"/>
        <v>1</v>
      </c>
      <c r="BX40" s="7">
        <f t="shared" si="29"/>
        <v>1</v>
      </c>
      <c r="BY40" s="7">
        <f t="shared" si="29"/>
        <v>1</v>
      </c>
      <c r="BZ40" s="7">
        <f t="shared" si="29"/>
        <v>1</v>
      </c>
      <c r="CA40" s="7">
        <f t="shared" si="29"/>
        <v>1</v>
      </c>
      <c r="CB40" s="7">
        <f t="shared" si="29"/>
        <v>1</v>
      </c>
      <c r="CC40" s="7">
        <f t="shared" si="29"/>
        <v>1</v>
      </c>
      <c r="CD40" s="7">
        <f t="shared" si="29"/>
        <v>1</v>
      </c>
      <c r="CE40" s="7">
        <f t="shared" si="29"/>
        <v>1</v>
      </c>
      <c r="CF40" s="7">
        <f t="shared" si="29"/>
        <v>1</v>
      </c>
      <c r="CG40" s="7">
        <f t="shared" si="29"/>
        <v>1</v>
      </c>
      <c r="CH40" s="7">
        <f t="shared" si="29"/>
        <v>1</v>
      </c>
      <c r="CI40" s="7">
        <f t="shared" si="29"/>
        <v>1</v>
      </c>
      <c r="CJ40" s="7">
        <f t="shared" si="29"/>
        <v>1</v>
      </c>
      <c r="CK40" s="7">
        <f t="shared" si="29"/>
        <v>1</v>
      </c>
      <c r="CL40" s="7">
        <f t="shared" si="29"/>
        <v>1</v>
      </c>
      <c r="CM40" s="7">
        <f t="shared" si="29"/>
        <v>1</v>
      </c>
      <c r="CN40" s="7">
        <f t="shared" si="29"/>
        <v>1</v>
      </c>
      <c r="CO40" s="7">
        <f t="shared" si="29"/>
        <v>1</v>
      </c>
      <c r="CP40" s="7">
        <f t="shared" si="29"/>
        <v>1</v>
      </c>
      <c r="CQ40" s="7">
        <f t="shared" si="29"/>
        <v>1</v>
      </c>
      <c r="CR40" s="7">
        <f t="shared" si="29"/>
        <v>1</v>
      </c>
      <c r="CS40" s="7">
        <f t="shared" si="29"/>
        <v>1</v>
      </c>
      <c r="CT40" s="7">
        <f t="shared" si="29"/>
        <v>1</v>
      </c>
      <c r="CU40" s="7">
        <f t="shared" si="29"/>
        <v>1</v>
      </c>
      <c r="CV40" s="7" t="str">
        <f t="shared" si="29"/>
        <v/>
      </c>
      <c r="CW40" s="7" t="str">
        <f t="shared" si="29"/>
        <v/>
      </c>
      <c r="CX40" s="7" t="str">
        <f t="shared" si="29"/>
        <v/>
      </c>
      <c r="CY40" s="7" t="str">
        <f t="shared" si="29"/>
        <v/>
      </c>
      <c r="CZ40" s="7" t="str">
        <f t="shared" si="29"/>
        <v/>
      </c>
      <c r="DA40" s="7" t="str">
        <f t="shared" si="29"/>
        <v/>
      </c>
      <c r="DB40" s="7" t="str">
        <f t="shared" si="29"/>
        <v/>
      </c>
      <c r="DC40" s="6" t="str">
        <f t="shared" si="29"/>
        <v/>
      </c>
      <c r="DD40" s="28">
        <f t="shared" si="1"/>
        <v>1</v>
      </c>
      <c r="DE40" s="8">
        <f t="shared" ref="DE40:FD44" si="30">IF(OR(ISBLANK(DE33),ISTEXT(DE33)),"",(DE33/DE$33*1))</f>
        <v>1</v>
      </c>
      <c r="DF40" s="7">
        <f t="shared" si="30"/>
        <v>1</v>
      </c>
      <c r="DG40" s="7">
        <f t="shared" si="30"/>
        <v>1</v>
      </c>
      <c r="DH40" s="7">
        <f t="shared" si="30"/>
        <v>1</v>
      </c>
      <c r="DI40" s="7">
        <f t="shared" si="30"/>
        <v>1</v>
      </c>
      <c r="DJ40" s="7">
        <f t="shared" si="30"/>
        <v>1</v>
      </c>
      <c r="DK40" s="7">
        <f t="shared" si="30"/>
        <v>1</v>
      </c>
      <c r="DL40" s="7">
        <f t="shared" si="30"/>
        <v>1</v>
      </c>
      <c r="DM40" s="7">
        <f t="shared" si="30"/>
        <v>1</v>
      </c>
      <c r="DN40" s="7">
        <f t="shared" si="30"/>
        <v>1</v>
      </c>
      <c r="DO40" s="7">
        <f t="shared" si="30"/>
        <v>1</v>
      </c>
      <c r="DP40" s="7">
        <f t="shared" si="30"/>
        <v>1</v>
      </c>
      <c r="DQ40" s="7">
        <f t="shared" si="30"/>
        <v>1</v>
      </c>
      <c r="DR40" s="7">
        <f t="shared" si="30"/>
        <v>1</v>
      </c>
      <c r="DS40" s="7">
        <f t="shared" si="30"/>
        <v>1</v>
      </c>
      <c r="DT40" s="7">
        <f t="shared" si="30"/>
        <v>1</v>
      </c>
      <c r="DU40" s="7">
        <f t="shared" si="30"/>
        <v>1</v>
      </c>
      <c r="DV40" s="7">
        <f t="shared" si="30"/>
        <v>1</v>
      </c>
      <c r="DW40" s="7">
        <f t="shared" si="30"/>
        <v>1</v>
      </c>
      <c r="DX40" s="7">
        <f t="shared" si="30"/>
        <v>1</v>
      </c>
      <c r="DY40" s="7">
        <f t="shared" si="30"/>
        <v>1</v>
      </c>
      <c r="DZ40" s="7">
        <f t="shared" si="30"/>
        <v>1</v>
      </c>
      <c r="EA40" s="7">
        <f t="shared" si="30"/>
        <v>1</v>
      </c>
      <c r="EB40" s="7">
        <f t="shared" si="30"/>
        <v>1</v>
      </c>
      <c r="EC40" s="7">
        <f t="shared" si="30"/>
        <v>1</v>
      </c>
      <c r="ED40" s="7">
        <f t="shared" si="30"/>
        <v>1</v>
      </c>
      <c r="EE40" s="7">
        <f t="shared" si="30"/>
        <v>1</v>
      </c>
      <c r="EF40" s="7">
        <f t="shared" si="30"/>
        <v>1</v>
      </c>
      <c r="EG40" s="7">
        <f t="shared" si="30"/>
        <v>1</v>
      </c>
      <c r="EH40" s="7">
        <f t="shared" si="30"/>
        <v>1</v>
      </c>
      <c r="EI40" s="7">
        <f t="shared" si="30"/>
        <v>1</v>
      </c>
      <c r="EJ40" s="7">
        <f t="shared" si="30"/>
        <v>1</v>
      </c>
      <c r="EK40" s="7">
        <f t="shared" si="30"/>
        <v>1</v>
      </c>
      <c r="EL40" s="7">
        <f t="shared" si="30"/>
        <v>1</v>
      </c>
      <c r="EM40" s="7">
        <f t="shared" si="30"/>
        <v>1</v>
      </c>
      <c r="EN40" s="7">
        <f t="shared" si="30"/>
        <v>1</v>
      </c>
      <c r="EO40" s="7">
        <f t="shared" si="30"/>
        <v>1</v>
      </c>
      <c r="EP40" s="7">
        <f t="shared" si="30"/>
        <v>1</v>
      </c>
      <c r="EQ40" s="7">
        <f t="shared" si="30"/>
        <v>1</v>
      </c>
      <c r="ER40" s="7">
        <f t="shared" si="30"/>
        <v>1</v>
      </c>
      <c r="ES40" s="7">
        <f t="shared" si="30"/>
        <v>1</v>
      </c>
      <c r="ET40" s="7">
        <f t="shared" si="30"/>
        <v>1</v>
      </c>
      <c r="EU40" s="7">
        <f t="shared" si="30"/>
        <v>1</v>
      </c>
      <c r="EV40" s="7" t="str">
        <f t="shared" si="30"/>
        <v/>
      </c>
      <c r="EW40" s="7" t="str">
        <f t="shared" si="30"/>
        <v/>
      </c>
      <c r="EX40" s="7" t="str">
        <f t="shared" si="30"/>
        <v/>
      </c>
      <c r="EY40" s="7" t="str">
        <f t="shared" si="30"/>
        <v/>
      </c>
      <c r="EZ40" s="7" t="str">
        <f t="shared" si="30"/>
        <v/>
      </c>
      <c r="FA40" s="7" t="str">
        <f t="shared" si="30"/>
        <v/>
      </c>
      <c r="FB40" s="7" t="str">
        <f t="shared" si="30"/>
        <v/>
      </c>
      <c r="FC40" s="7" t="str">
        <f t="shared" si="30"/>
        <v/>
      </c>
      <c r="FD40" s="6" t="str">
        <f t="shared" si="30"/>
        <v/>
      </c>
      <c r="FE40" s="28">
        <f t="shared" si="2"/>
        <v>1</v>
      </c>
      <c r="FF40" s="8">
        <f t="shared" ref="FF40:HE44" si="31">IF(OR(ISBLANK(FF33),ISTEXT(FF33)),"",(FF33/FF$33*1))</f>
        <v>1</v>
      </c>
      <c r="FG40" s="7">
        <f t="shared" si="31"/>
        <v>1</v>
      </c>
      <c r="FH40" s="7">
        <f t="shared" si="31"/>
        <v>1</v>
      </c>
      <c r="FI40" s="7">
        <f t="shared" si="31"/>
        <v>1</v>
      </c>
      <c r="FJ40" s="7">
        <f t="shared" si="31"/>
        <v>1</v>
      </c>
      <c r="FK40" s="7">
        <f t="shared" si="31"/>
        <v>1</v>
      </c>
      <c r="FL40" s="7">
        <f t="shared" si="31"/>
        <v>1</v>
      </c>
      <c r="FM40" s="7">
        <f t="shared" si="31"/>
        <v>1</v>
      </c>
      <c r="FN40" s="7">
        <f t="shared" si="31"/>
        <v>1</v>
      </c>
      <c r="FO40" s="7">
        <f t="shared" si="31"/>
        <v>1</v>
      </c>
      <c r="FP40" s="7">
        <f t="shared" si="31"/>
        <v>1</v>
      </c>
      <c r="FQ40" s="7">
        <f t="shared" si="31"/>
        <v>1</v>
      </c>
      <c r="FR40" s="7">
        <f t="shared" si="31"/>
        <v>1</v>
      </c>
      <c r="FS40" s="7">
        <f t="shared" si="31"/>
        <v>1</v>
      </c>
      <c r="FT40" s="7">
        <f t="shared" si="31"/>
        <v>1</v>
      </c>
      <c r="FU40" s="7">
        <f t="shared" si="31"/>
        <v>1</v>
      </c>
      <c r="FV40" s="7">
        <f t="shared" si="31"/>
        <v>1</v>
      </c>
      <c r="FW40" s="7">
        <f t="shared" si="31"/>
        <v>1</v>
      </c>
      <c r="FX40" s="7">
        <f t="shared" si="31"/>
        <v>1</v>
      </c>
      <c r="FY40" s="7">
        <f t="shared" si="31"/>
        <v>1</v>
      </c>
      <c r="FZ40" s="7">
        <f t="shared" si="31"/>
        <v>1</v>
      </c>
      <c r="GA40" s="7">
        <f t="shared" si="31"/>
        <v>1</v>
      </c>
      <c r="GB40" s="7">
        <f t="shared" si="31"/>
        <v>1</v>
      </c>
      <c r="GC40" s="7">
        <f t="shared" si="31"/>
        <v>1</v>
      </c>
      <c r="GD40" s="7">
        <f t="shared" si="31"/>
        <v>1</v>
      </c>
      <c r="GE40" s="7">
        <f t="shared" si="31"/>
        <v>1</v>
      </c>
      <c r="GF40" s="7">
        <f t="shared" si="31"/>
        <v>1</v>
      </c>
      <c r="GG40" s="7">
        <f t="shared" si="31"/>
        <v>1</v>
      </c>
      <c r="GH40" s="7">
        <f t="shared" si="31"/>
        <v>1</v>
      </c>
      <c r="GI40" s="7">
        <f t="shared" si="31"/>
        <v>1</v>
      </c>
      <c r="GJ40" s="7">
        <f t="shared" si="31"/>
        <v>1</v>
      </c>
      <c r="GK40" s="7">
        <f t="shared" si="31"/>
        <v>1</v>
      </c>
      <c r="GL40" s="7">
        <f t="shared" si="31"/>
        <v>1</v>
      </c>
      <c r="GM40" s="7">
        <f t="shared" si="31"/>
        <v>1</v>
      </c>
      <c r="GN40" s="7">
        <f t="shared" si="31"/>
        <v>1</v>
      </c>
      <c r="GO40" s="7">
        <f t="shared" si="31"/>
        <v>1</v>
      </c>
      <c r="GP40" s="7">
        <f t="shared" si="31"/>
        <v>1</v>
      </c>
      <c r="GQ40" s="7">
        <f t="shared" si="31"/>
        <v>1</v>
      </c>
      <c r="GR40" s="7">
        <f t="shared" si="31"/>
        <v>1</v>
      </c>
      <c r="GS40" s="7">
        <f t="shared" si="31"/>
        <v>1</v>
      </c>
      <c r="GT40" s="7">
        <f t="shared" si="31"/>
        <v>1</v>
      </c>
      <c r="GU40" s="7">
        <f t="shared" si="31"/>
        <v>1</v>
      </c>
      <c r="GV40" s="7">
        <f t="shared" si="31"/>
        <v>1</v>
      </c>
      <c r="GW40" s="7">
        <f t="shared" si="31"/>
        <v>1</v>
      </c>
      <c r="GX40" s="7">
        <f t="shared" si="31"/>
        <v>1</v>
      </c>
      <c r="GY40" s="7">
        <f t="shared" si="31"/>
        <v>1</v>
      </c>
      <c r="GZ40" s="7">
        <f t="shared" si="31"/>
        <v>1</v>
      </c>
      <c r="HA40" s="7">
        <f t="shared" si="31"/>
        <v>1</v>
      </c>
      <c r="HB40" s="7">
        <f t="shared" si="31"/>
        <v>1</v>
      </c>
      <c r="HC40" s="7">
        <f t="shared" si="31"/>
        <v>1</v>
      </c>
      <c r="HD40" s="7">
        <f t="shared" si="31"/>
        <v>1</v>
      </c>
      <c r="HE40" s="6">
        <f t="shared" si="31"/>
        <v>1</v>
      </c>
      <c r="HF40" s="28">
        <f t="shared" si="3"/>
        <v>1</v>
      </c>
    </row>
    <row r="41" spans="1:214">
      <c r="A41" s="17" t="s">
        <v>124</v>
      </c>
      <c r="B41" s="21" t="s">
        <v>5</v>
      </c>
      <c r="C41" s="8" t="str">
        <f t="shared" si="28"/>
        <v/>
      </c>
      <c r="D41" s="7" t="str">
        <f t="shared" si="28"/>
        <v/>
      </c>
      <c r="E41" s="7" t="str">
        <f t="shared" si="28"/>
        <v/>
      </c>
      <c r="F41" s="7" t="str">
        <f t="shared" si="28"/>
        <v/>
      </c>
      <c r="G41" s="7" t="str">
        <f t="shared" si="28"/>
        <v/>
      </c>
      <c r="H41" s="7" t="str">
        <f t="shared" si="28"/>
        <v/>
      </c>
      <c r="I41" s="7" t="str">
        <f t="shared" si="28"/>
        <v/>
      </c>
      <c r="J41" s="7" t="str">
        <f t="shared" si="28"/>
        <v/>
      </c>
      <c r="K41" s="7" t="str">
        <f t="shared" si="28"/>
        <v/>
      </c>
      <c r="L41" s="7" t="str">
        <f t="shared" si="28"/>
        <v/>
      </c>
      <c r="M41" s="7" t="str">
        <f t="shared" si="28"/>
        <v/>
      </c>
      <c r="N41" s="7" t="str">
        <f t="shared" si="28"/>
        <v/>
      </c>
      <c r="O41" s="7" t="str">
        <f t="shared" si="28"/>
        <v/>
      </c>
      <c r="P41" s="7" t="str">
        <f t="shared" si="28"/>
        <v/>
      </c>
      <c r="Q41" s="7" t="str">
        <f t="shared" si="28"/>
        <v/>
      </c>
      <c r="R41" s="7" t="str">
        <f t="shared" si="28"/>
        <v/>
      </c>
      <c r="S41" s="7" t="str">
        <f t="shared" si="28"/>
        <v/>
      </c>
      <c r="T41" s="7" t="str">
        <f t="shared" si="28"/>
        <v/>
      </c>
      <c r="U41" s="7" t="str">
        <f t="shared" si="28"/>
        <v/>
      </c>
      <c r="V41" s="7" t="str">
        <f t="shared" si="28"/>
        <v/>
      </c>
      <c r="W41" s="7" t="str">
        <f t="shared" si="28"/>
        <v/>
      </c>
      <c r="X41" s="7" t="str">
        <f t="shared" si="28"/>
        <v/>
      </c>
      <c r="Y41" s="7" t="str">
        <f t="shared" si="28"/>
        <v/>
      </c>
      <c r="Z41" s="7" t="str">
        <f t="shared" si="28"/>
        <v/>
      </c>
      <c r="AA41" s="7" t="str">
        <f t="shared" si="28"/>
        <v/>
      </c>
      <c r="AB41" s="7" t="str">
        <f t="shared" si="28"/>
        <v/>
      </c>
      <c r="AC41" s="7" t="str">
        <f t="shared" si="28"/>
        <v/>
      </c>
      <c r="AD41" s="7" t="str">
        <f t="shared" si="28"/>
        <v/>
      </c>
      <c r="AE41" s="7">
        <f t="shared" si="28"/>
        <v>0.97927671678179617</v>
      </c>
      <c r="AF41" s="7">
        <f t="shared" si="28"/>
        <v>1.0008680555555556</v>
      </c>
      <c r="AG41" s="7">
        <f t="shared" si="28"/>
        <v>1.006718592068494</v>
      </c>
      <c r="AH41" s="7">
        <f t="shared" si="28"/>
        <v>0.98118935328237666</v>
      </c>
      <c r="AI41" s="7">
        <f t="shared" si="28"/>
        <v>0.79178205706189231</v>
      </c>
      <c r="AJ41" s="7">
        <f t="shared" si="28"/>
        <v>0.98921467671128926</v>
      </c>
      <c r="AK41" s="7">
        <f t="shared" si="28"/>
        <v>0.99683680034312672</v>
      </c>
      <c r="AL41" s="7">
        <f t="shared" si="28"/>
        <v>1.0063375007201705</v>
      </c>
      <c r="AM41" s="7">
        <f t="shared" si="28"/>
        <v>0.9920413616823518</v>
      </c>
      <c r="AN41" s="7">
        <f t="shared" si="28"/>
        <v>0.86539833531510102</v>
      </c>
      <c r="AO41" s="7">
        <f t="shared" si="28"/>
        <v>0.97635864806491146</v>
      </c>
      <c r="AP41" s="7">
        <f t="shared" si="28"/>
        <v>1.001759235988942</v>
      </c>
      <c r="AQ41" s="7" t="str">
        <f t="shared" si="28"/>
        <v/>
      </c>
      <c r="AR41" s="7" t="str">
        <f t="shared" si="28"/>
        <v/>
      </c>
      <c r="AS41" s="7" t="str">
        <f t="shared" si="28"/>
        <v/>
      </c>
      <c r="AT41" s="7" t="str">
        <f t="shared" si="28"/>
        <v/>
      </c>
      <c r="AU41" s="7" t="str">
        <f t="shared" si="28"/>
        <v/>
      </c>
      <c r="AV41" s="7" t="str">
        <f t="shared" si="28"/>
        <v/>
      </c>
      <c r="AW41" s="7" t="str">
        <f t="shared" si="28"/>
        <v/>
      </c>
      <c r="AX41" s="7" t="str">
        <f t="shared" si="28"/>
        <v/>
      </c>
      <c r="AY41" s="7" t="str">
        <f t="shared" si="28"/>
        <v/>
      </c>
      <c r="AZ41" s="7" t="str">
        <f t="shared" si="28"/>
        <v/>
      </c>
      <c r="BA41" s="7" t="str">
        <f t="shared" si="28"/>
        <v/>
      </c>
      <c r="BB41" s="6" t="str">
        <f t="shared" si="28"/>
        <v/>
      </c>
      <c r="BC41" s="28">
        <f t="shared" si="0"/>
        <v>0.96564844446466724</v>
      </c>
      <c r="BD41" s="8" t="str">
        <f t="shared" si="29"/>
        <v/>
      </c>
      <c r="BE41" s="7" t="str">
        <f t="shared" si="29"/>
        <v/>
      </c>
      <c r="BF41" s="7" t="str">
        <f t="shared" si="29"/>
        <v/>
      </c>
      <c r="BG41" s="7" t="str">
        <f t="shared" si="29"/>
        <v/>
      </c>
      <c r="BH41" s="7" t="str">
        <f t="shared" si="29"/>
        <v/>
      </c>
      <c r="BI41" s="7" t="str">
        <f t="shared" si="29"/>
        <v/>
      </c>
      <c r="BJ41" s="7" t="str">
        <f t="shared" si="29"/>
        <v/>
      </c>
      <c r="BK41" s="7" t="str">
        <f t="shared" si="29"/>
        <v/>
      </c>
      <c r="BL41" s="7" t="str">
        <f t="shared" si="29"/>
        <v/>
      </c>
      <c r="BM41" s="7" t="str">
        <f t="shared" si="29"/>
        <v/>
      </c>
      <c r="BN41" s="7" t="str">
        <f t="shared" si="29"/>
        <v/>
      </c>
      <c r="BO41" s="7" t="str">
        <f t="shared" si="29"/>
        <v/>
      </c>
      <c r="BP41" s="7" t="str">
        <f t="shared" si="29"/>
        <v/>
      </c>
      <c r="BQ41" s="7" t="str">
        <f t="shared" si="29"/>
        <v/>
      </c>
      <c r="BR41" s="7" t="str">
        <f t="shared" si="29"/>
        <v/>
      </c>
      <c r="BS41" s="7" t="str">
        <f t="shared" si="29"/>
        <v/>
      </c>
      <c r="BT41" s="7" t="str">
        <f t="shared" si="29"/>
        <v/>
      </c>
      <c r="BU41" s="7" t="str">
        <f t="shared" si="29"/>
        <v/>
      </c>
      <c r="BV41" s="7" t="str">
        <f t="shared" si="29"/>
        <v/>
      </c>
      <c r="BW41" s="7">
        <f t="shared" si="29"/>
        <v>0.80678114815743296</v>
      </c>
      <c r="BX41" s="7" t="str">
        <f t="shared" si="29"/>
        <v/>
      </c>
      <c r="BY41" s="7" t="str">
        <f t="shared" si="29"/>
        <v/>
      </c>
      <c r="BZ41" s="7" t="str">
        <f t="shared" si="29"/>
        <v/>
      </c>
      <c r="CA41" s="7" t="str">
        <f t="shared" si="29"/>
        <v/>
      </c>
      <c r="CB41" s="7" t="str">
        <f t="shared" si="29"/>
        <v/>
      </c>
      <c r="CC41" s="7" t="str">
        <f t="shared" si="29"/>
        <v/>
      </c>
      <c r="CD41" s="7">
        <f t="shared" si="29"/>
        <v>0.89257704628300005</v>
      </c>
      <c r="CE41" s="7">
        <f t="shared" si="29"/>
        <v>0.90143941376602987</v>
      </c>
      <c r="CF41" s="7">
        <f t="shared" si="29"/>
        <v>0.9137001754825772</v>
      </c>
      <c r="CG41" s="7">
        <f t="shared" si="29"/>
        <v>0.88608286870012032</v>
      </c>
      <c r="CH41" s="7">
        <f t="shared" si="29"/>
        <v>0.83657944182209787</v>
      </c>
      <c r="CI41" s="7">
        <f t="shared" si="29"/>
        <v>0.94141076705640492</v>
      </c>
      <c r="CJ41" s="7">
        <f t="shared" si="29"/>
        <v>0.89940374284196234</v>
      </c>
      <c r="CK41" s="7">
        <f t="shared" si="29"/>
        <v>0.82110349477469391</v>
      </c>
      <c r="CL41" s="7">
        <f t="shared" si="29"/>
        <v>0.77337912750060256</v>
      </c>
      <c r="CM41" s="7">
        <f t="shared" si="29"/>
        <v>0.90734306231179052</v>
      </c>
      <c r="CN41" s="7">
        <f t="shared" si="29"/>
        <v>0.8595890410958904</v>
      </c>
      <c r="CO41" s="7">
        <f t="shared" si="29"/>
        <v>0.81305947608325557</v>
      </c>
      <c r="CP41" s="7">
        <f t="shared" si="29"/>
        <v>0.74201073011429908</v>
      </c>
      <c r="CQ41" s="7">
        <f t="shared" si="29"/>
        <v>1.0112961528530855</v>
      </c>
      <c r="CR41" s="7">
        <f t="shared" si="29"/>
        <v>0.94868213287987369</v>
      </c>
      <c r="CS41" s="7">
        <f t="shared" si="29"/>
        <v>0.85628511622782855</v>
      </c>
      <c r="CT41" s="7" t="str">
        <f t="shared" si="29"/>
        <v/>
      </c>
      <c r="CU41" s="7" t="str">
        <f t="shared" si="29"/>
        <v/>
      </c>
      <c r="CV41" s="7" t="str">
        <f t="shared" si="29"/>
        <v/>
      </c>
      <c r="CW41" s="7" t="str">
        <f t="shared" si="29"/>
        <v/>
      </c>
      <c r="CX41" s="7" t="str">
        <f t="shared" si="29"/>
        <v/>
      </c>
      <c r="CY41" s="7" t="str">
        <f t="shared" si="29"/>
        <v/>
      </c>
      <c r="CZ41" s="7" t="str">
        <f t="shared" si="29"/>
        <v/>
      </c>
      <c r="DA41" s="7" t="str">
        <f t="shared" si="29"/>
        <v/>
      </c>
      <c r="DB41" s="7" t="str">
        <f t="shared" si="29"/>
        <v/>
      </c>
      <c r="DC41" s="6" t="str">
        <f t="shared" si="29"/>
        <v/>
      </c>
      <c r="DD41" s="28">
        <f t="shared" si="1"/>
        <v>0.87121899635005573</v>
      </c>
      <c r="DE41" s="8" t="str">
        <f t="shared" si="30"/>
        <v/>
      </c>
      <c r="DF41" s="7" t="str">
        <f t="shared" si="30"/>
        <v/>
      </c>
      <c r="DG41" s="7" t="str">
        <f t="shared" si="30"/>
        <v/>
      </c>
      <c r="DH41" s="7" t="str">
        <f t="shared" si="30"/>
        <v/>
      </c>
      <c r="DI41" s="7" t="str">
        <f t="shared" si="30"/>
        <v/>
      </c>
      <c r="DJ41" s="7" t="str">
        <f t="shared" si="30"/>
        <v/>
      </c>
      <c r="DK41" s="7" t="str">
        <f t="shared" si="30"/>
        <v/>
      </c>
      <c r="DL41" s="7" t="str">
        <f t="shared" si="30"/>
        <v/>
      </c>
      <c r="DM41" s="7" t="str">
        <f t="shared" si="30"/>
        <v/>
      </c>
      <c r="DN41" s="7" t="str">
        <f t="shared" si="30"/>
        <v/>
      </c>
      <c r="DO41" s="7" t="str">
        <f t="shared" si="30"/>
        <v/>
      </c>
      <c r="DP41" s="7" t="str">
        <f t="shared" si="30"/>
        <v/>
      </c>
      <c r="DQ41" s="7" t="str">
        <f t="shared" si="30"/>
        <v/>
      </c>
      <c r="DR41" s="7" t="str">
        <f t="shared" si="30"/>
        <v/>
      </c>
      <c r="DS41" s="7" t="str">
        <f t="shared" si="30"/>
        <v/>
      </c>
      <c r="DT41" s="7" t="str">
        <f t="shared" si="30"/>
        <v/>
      </c>
      <c r="DU41" s="7" t="str">
        <f t="shared" si="30"/>
        <v/>
      </c>
      <c r="DV41" s="7">
        <f t="shared" si="30"/>
        <v>1.0450094756790904</v>
      </c>
      <c r="DW41" s="7" t="str">
        <f t="shared" si="30"/>
        <v/>
      </c>
      <c r="DX41" s="7">
        <f t="shared" si="30"/>
        <v>1.0615878779414845</v>
      </c>
      <c r="DY41" s="7" t="str">
        <f t="shared" si="30"/>
        <v/>
      </c>
      <c r="DZ41" s="7">
        <f t="shared" si="30"/>
        <v>1.0917834774828512</v>
      </c>
      <c r="EA41" s="7">
        <f t="shared" si="30"/>
        <v>1.0903995400977291</v>
      </c>
      <c r="EB41" s="7">
        <f t="shared" si="30"/>
        <v>1.0632960247008878</v>
      </c>
      <c r="EC41" s="7">
        <f t="shared" si="30"/>
        <v>1.0483577917540181</v>
      </c>
      <c r="ED41" s="7" t="str">
        <f t="shared" si="30"/>
        <v/>
      </c>
      <c r="EE41" s="7" t="str">
        <f t="shared" si="30"/>
        <v/>
      </c>
      <c r="EF41" s="7" t="str">
        <f t="shared" si="30"/>
        <v/>
      </c>
      <c r="EG41" s="7">
        <f t="shared" si="30"/>
        <v>1.0493072534637327</v>
      </c>
      <c r="EH41" s="7">
        <f t="shared" si="30"/>
        <v>1.07668926817863</v>
      </c>
      <c r="EI41" s="7">
        <f t="shared" si="30"/>
        <v>1.0578972482901225</v>
      </c>
      <c r="EJ41" s="7">
        <f t="shared" si="30"/>
        <v>1.0075342465753425</v>
      </c>
      <c r="EK41" s="7">
        <f t="shared" si="30"/>
        <v>1.058145189301841</v>
      </c>
      <c r="EL41" s="7">
        <f t="shared" si="30"/>
        <v>1.0435193945127721</v>
      </c>
      <c r="EM41" s="7">
        <f t="shared" si="30"/>
        <v>1.064041638379724</v>
      </c>
      <c r="EN41" s="7">
        <f t="shared" si="30"/>
        <v>1.0663360643955728</v>
      </c>
      <c r="EO41" s="7">
        <f t="shared" si="30"/>
        <v>1.0591311624015063</v>
      </c>
      <c r="EP41" s="7">
        <f t="shared" si="30"/>
        <v>1.0618556701030928</v>
      </c>
      <c r="EQ41" s="7">
        <f t="shared" si="30"/>
        <v>1.0080910783330947</v>
      </c>
      <c r="ER41" s="7">
        <f t="shared" si="30"/>
        <v>1.0957565814005519</v>
      </c>
      <c r="ES41" s="7">
        <f t="shared" si="30"/>
        <v>0.93965765247410815</v>
      </c>
      <c r="ET41" s="7" t="str">
        <f t="shared" si="30"/>
        <v/>
      </c>
      <c r="EU41" s="7" t="str">
        <f t="shared" si="30"/>
        <v/>
      </c>
      <c r="EV41" s="7" t="str">
        <f t="shared" si="30"/>
        <v/>
      </c>
      <c r="EW41" s="7" t="str">
        <f t="shared" si="30"/>
        <v/>
      </c>
      <c r="EX41" s="7" t="str">
        <f t="shared" si="30"/>
        <v/>
      </c>
      <c r="EY41" s="7" t="str">
        <f t="shared" si="30"/>
        <v/>
      </c>
      <c r="EZ41" s="7" t="str">
        <f t="shared" si="30"/>
        <v/>
      </c>
      <c r="FA41" s="7" t="str">
        <f t="shared" si="30"/>
        <v/>
      </c>
      <c r="FB41" s="7" t="str">
        <f t="shared" si="30"/>
        <v/>
      </c>
      <c r="FC41" s="7" t="str">
        <f t="shared" si="30"/>
        <v/>
      </c>
      <c r="FD41" s="6" t="str">
        <f t="shared" si="30"/>
        <v/>
      </c>
      <c r="FE41" s="28">
        <f t="shared" si="2"/>
        <v>1.0520208755508502</v>
      </c>
      <c r="FF41" s="8" t="str">
        <f t="shared" si="31"/>
        <v/>
      </c>
      <c r="FG41" s="7" t="str">
        <f t="shared" si="31"/>
        <v/>
      </c>
      <c r="FH41" s="7" t="str">
        <f t="shared" si="31"/>
        <v/>
      </c>
      <c r="FI41" s="7" t="str">
        <f t="shared" si="31"/>
        <v/>
      </c>
      <c r="FJ41" s="7" t="str">
        <f t="shared" si="31"/>
        <v/>
      </c>
      <c r="FK41" s="7" t="str">
        <f t="shared" si="31"/>
        <v/>
      </c>
      <c r="FL41" s="7" t="str">
        <f t="shared" si="31"/>
        <v/>
      </c>
      <c r="FM41" s="7" t="str">
        <f t="shared" si="31"/>
        <v/>
      </c>
      <c r="FN41" s="7" t="str">
        <f t="shared" si="31"/>
        <v/>
      </c>
      <c r="FO41" s="7" t="str">
        <f t="shared" si="31"/>
        <v/>
      </c>
      <c r="FP41" s="7" t="str">
        <f t="shared" si="31"/>
        <v/>
      </c>
      <c r="FQ41" s="7" t="str">
        <f t="shared" si="31"/>
        <v/>
      </c>
      <c r="FR41" s="7" t="str">
        <f t="shared" si="31"/>
        <v/>
      </c>
      <c r="FS41" s="7" t="str">
        <f t="shared" si="31"/>
        <v/>
      </c>
      <c r="FT41" s="7" t="str">
        <f t="shared" si="31"/>
        <v/>
      </c>
      <c r="FU41" s="7" t="str">
        <f t="shared" si="31"/>
        <v/>
      </c>
      <c r="FV41" s="7" t="str">
        <f t="shared" si="31"/>
        <v/>
      </c>
      <c r="FW41" s="7" t="str">
        <f t="shared" si="31"/>
        <v/>
      </c>
      <c r="FX41" s="7" t="str">
        <f t="shared" si="31"/>
        <v/>
      </c>
      <c r="FY41" s="7" t="str">
        <f t="shared" si="31"/>
        <v/>
      </c>
      <c r="FZ41" s="7" t="str">
        <f t="shared" si="31"/>
        <v/>
      </c>
      <c r="GA41" s="7">
        <f t="shared" si="31"/>
        <v>0.88210131332082553</v>
      </c>
      <c r="GB41" s="7" t="str">
        <f t="shared" si="31"/>
        <v/>
      </c>
      <c r="GC41" s="7">
        <f t="shared" si="31"/>
        <v>0.85184395651247058</v>
      </c>
      <c r="GD41" s="7" t="str">
        <f t="shared" si="31"/>
        <v/>
      </c>
      <c r="GE41" s="7">
        <f t="shared" si="31"/>
        <v>0.87034788199157076</v>
      </c>
      <c r="GF41" s="7">
        <f t="shared" si="31"/>
        <v>0.85815107260149537</v>
      </c>
      <c r="GG41" s="7">
        <f t="shared" si="31"/>
        <v>0.88633517495395953</v>
      </c>
      <c r="GH41" s="7">
        <f t="shared" si="31"/>
        <v>0.92631578947368431</v>
      </c>
      <c r="GI41" s="7" t="str">
        <f t="shared" si="31"/>
        <v/>
      </c>
      <c r="GJ41" s="7" t="str">
        <f t="shared" si="31"/>
        <v/>
      </c>
      <c r="GK41" s="7" t="str">
        <f t="shared" si="31"/>
        <v/>
      </c>
      <c r="GL41" s="7">
        <f t="shared" si="31"/>
        <v>0.97994456220446757</v>
      </c>
      <c r="GM41" s="7">
        <f t="shared" si="31"/>
        <v>0.90019612115929404</v>
      </c>
      <c r="GN41" s="7">
        <f t="shared" si="31"/>
        <v>0.95318899941486246</v>
      </c>
      <c r="GO41" s="7">
        <f t="shared" si="31"/>
        <v>0.89462960267792169</v>
      </c>
      <c r="GP41" s="7">
        <f t="shared" si="31"/>
        <v>0.92894329534261999</v>
      </c>
      <c r="GQ41" s="7">
        <f t="shared" si="31"/>
        <v>0.96146899458157731</v>
      </c>
      <c r="GR41" s="7">
        <f t="shared" si="31"/>
        <v>0.92686620988099533</v>
      </c>
      <c r="GS41" s="7">
        <f t="shared" si="31"/>
        <v>0.88172804532577898</v>
      </c>
      <c r="GT41" s="7">
        <f t="shared" si="31"/>
        <v>0.87305630026809655</v>
      </c>
      <c r="GU41" s="7">
        <f t="shared" si="31"/>
        <v>0.91915101584863501</v>
      </c>
      <c r="GV41" s="7">
        <f t="shared" si="31"/>
        <v>0.95608340334529907</v>
      </c>
      <c r="GW41" s="7">
        <f t="shared" si="31"/>
        <v>0.95215654952076678</v>
      </c>
      <c r="GX41" s="7">
        <f t="shared" si="31"/>
        <v>0.94265618535374418</v>
      </c>
      <c r="GY41" s="7">
        <f t="shared" si="31"/>
        <v>0.86950763477718906</v>
      </c>
      <c r="GZ41" s="7">
        <f t="shared" si="31"/>
        <v>0.84834601646218366</v>
      </c>
      <c r="HA41" s="7">
        <f t="shared" si="31"/>
        <v>1.0103683722498527</v>
      </c>
      <c r="HB41" s="7">
        <f t="shared" si="31"/>
        <v>1.0683320522674864</v>
      </c>
      <c r="HC41" s="7">
        <f t="shared" si="31"/>
        <v>0.99507866075030249</v>
      </c>
      <c r="HD41" s="7" t="str">
        <f t="shared" si="31"/>
        <v/>
      </c>
      <c r="HE41" s="6" t="str">
        <f t="shared" si="31"/>
        <v/>
      </c>
      <c r="HF41" s="28">
        <f t="shared" si="3"/>
        <v>0.9223665504285451</v>
      </c>
    </row>
    <row r="42" spans="1:214">
      <c r="A42" s="17" t="s">
        <v>124</v>
      </c>
      <c r="B42" s="21" t="s">
        <v>4</v>
      </c>
      <c r="C42" s="8">
        <f t="shared" si="28"/>
        <v>0.99517855250609322</v>
      </c>
      <c r="D42" s="7">
        <f t="shared" si="28"/>
        <v>1.0951144950106708</v>
      </c>
      <c r="E42" s="7">
        <f t="shared" si="28"/>
        <v>1.0341491178144566</v>
      </c>
      <c r="F42" s="7">
        <f t="shared" si="28"/>
        <v>1.0278046834938181</v>
      </c>
      <c r="G42" s="7">
        <f t="shared" si="28"/>
        <v>1.0513934916064542</v>
      </c>
      <c r="H42" s="7">
        <f t="shared" si="28"/>
        <v>1.0560995937076778</v>
      </c>
      <c r="I42" s="7">
        <f t="shared" si="28"/>
        <v>1.0329810901001113</v>
      </c>
      <c r="J42" s="7">
        <f t="shared" si="28"/>
        <v>1.0128211864852084</v>
      </c>
      <c r="K42" s="7">
        <f t="shared" si="28"/>
        <v>1.0940475459180539</v>
      </c>
      <c r="L42" s="7">
        <f t="shared" si="28"/>
        <v>1.0437078126044244</v>
      </c>
      <c r="M42" s="7">
        <f t="shared" si="28"/>
        <v>0.73659740557915276</v>
      </c>
      <c r="N42" s="7">
        <f t="shared" si="28"/>
        <v>1.0477680777466643</v>
      </c>
      <c r="O42" s="7">
        <f t="shared" si="28"/>
        <v>1.0207798710646554</v>
      </c>
      <c r="P42" s="7">
        <f t="shared" si="28"/>
        <v>1.0602498163115355</v>
      </c>
      <c r="Q42" s="7">
        <f t="shared" si="28"/>
        <v>0.96214545257334994</v>
      </c>
      <c r="R42" s="7">
        <f t="shared" si="28"/>
        <v>0.9977881796203899</v>
      </c>
      <c r="S42" s="7">
        <f t="shared" si="28"/>
        <v>1.051300578034682</v>
      </c>
      <c r="T42" s="7">
        <f t="shared" si="28"/>
        <v>1.0324045864953193</v>
      </c>
      <c r="U42" s="7">
        <f t="shared" si="28"/>
        <v>1.0060913705583756</v>
      </c>
      <c r="V42" s="7">
        <f t="shared" si="28"/>
        <v>1.0022980958634276</v>
      </c>
      <c r="W42" s="7">
        <f t="shared" si="28"/>
        <v>0.97576015309376996</v>
      </c>
      <c r="X42" s="7">
        <f t="shared" si="28"/>
        <v>1.0437975521005622</v>
      </c>
      <c r="Y42" s="7">
        <f t="shared" si="28"/>
        <v>1.0922004646531698</v>
      </c>
      <c r="Z42" s="7">
        <f t="shared" si="28"/>
        <v>1.0030398623458561</v>
      </c>
      <c r="AA42" s="7">
        <f t="shared" si="28"/>
        <v>1.0085475418018468</v>
      </c>
      <c r="AB42" s="7">
        <f t="shared" si="28"/>
        <v>1.0114814814814814</v>
      </c>
      <c r="AC42" s="7">
        <f t="shared" si="28"/>
        <v>1.0358898430559667</v>
      </c>
      <c r="AD42" s="7">
        <f t="shared" si="28"/>
        <v>1.0231552007799647</v>
      </c>
      <c r="AE42" s="7">
        <f t="shared" si="28"/>
        <v>0.97409589597724511</v>
      </c>
      <c r="AF42" s="7">
        <f t="shared" si="28"/>
        <v>0.98391203703703689</v>
      </c>
      <c r="AG42" s="7">
        <f t="shared" si="28"/>
        <v>0.96301801533979425</v>
      </c>
      <c r="AH42" s="7">
        <f t="shared" si="28"/>
        <v>0.97690681411611657</v>
      </c>
      <c r="AI42" s="7">
        <f t="shared" si="28"/>
        <v>1.0495910349713404</v>
      </c>
      <c r="AJ42" s="7">
        <f t="shared" si="28"/>
        <v>0.97084168879735511</v>
      </c>
      <c r="AK42" s="7">
        <f t="shared" si="28"/>
        <v>0.99528200729144323</v>
      </c>
      <c r="AL42" s="7">
        <f t="shared" si="28"/>
        <v>1.0123869332257878</v>
      </c>
      <c r="AM42" s="7">
        <f t="shared" si="28"/>
        <v>1.0266062507261533</v>
      </c>
      <c r="AN42" s="7">
        <f t="shared" si="28"/>
        <v>0.81444708680142686</v>
      </c>
      <c r="AO42" s="7">
        <f t="shared" si="28"/>
        <v>0.99591384040628095</v>
      </c>
      <c r="AP42" s="7">
        <f t="shared" si="28"/>
        <v>1.0275823071123398</v>
      </c>
      <c r="AQ42" s="7">
        <f t="shared" si="28"/>
        <v>1.0264069509909706</v>
      </c>
      <c r="AR42" s="7">
        <f t="shared" si="28"/>
        <v>1.0742471750576823</v>
      </c>
      <c r="AS42" s="7" t="str">
        <f t="shared" si="28"/>
        <v/>
      </c>
      <c r="AT42" s="7" t="str">
        <f t="shared" si="28"/>
        <v/>
      </c>
      <c r="AU42" s="7" t="str">
        <f t="shared" si="28"/>
        <v/>
      </c>
      <c r="AV42" s="7" t="str">
        <f t="shared" si="28"/>
        <v/>
      </c>
      <c r="AW42" s="7" t="str">
        <f t="shared" si="28"/>
        <v/>
      </c>
      <c r="AX42" s="7" t="str">
        <f t="shared" si="28"/>
        <v/>
      </c>
      <c r="AY42" s="7" t="str">
        <f t="shared" si="28"/>
        <v/>
      </c>
      <c r="AZ42" s="7" t="str">
        <f t="shared" si="28"/>
        <v/>
      </c>
      <c r="BA42" s="7" t="str">
        <f t="shared" si="28"/>
        <v/>
      </c>
      <c r="BB42" s="6" t="str">
        <f t="shared" si="28"/>
        <v/>
      </c>
      <c r="BC42" s="28">
        <f t="shared" si="0"/>
        <v>1.0106150271490029</v>
      </c>
      <c r="BD42" s="8">
        <f t="shared" si="29"/>
        <v>0.81832324018001001</v>
      </c>
      <c r="BE42" s="7">
        <f t="shared" si="29"/>
        <v>0.76287982203346982</v>
      </c>
      <c r="BF42" s="7">
        <f t="shared" si="29"/>
        <v>0.74278396217121467</v>
      </c>
      <c r="BG42" s="7">
        <f t="shared" si="29"/>
        <v>0.90699557715068835</v>
      </c>
      <c r="BH42" s="7">
        <f t="shared" si="29"/>
        <v>0.78990297473078153</v>
      </c>
      <c r="BI42" s="7">
        <f t="shared" si="29"/>
        <v>0.80228835354012484</v>
      </c>
      <c r="BJ42" s="7">
        <f t="shared" si="29"/>
        <v>0.72336245670268318</v>
      </c>
      <c r="BK42" s="7">
        <f t="shared" si="29"/>
        <v>0.25689262023217246</v>
      </c>
      <c r="BL42" s="7">
        <f t="shared" si="29"/>
        <v>0.82193690815081621</v>
      </c>
      <c r="BM42" s="7">
        <f t="shared" si="29"/>
        <v>0.82101609340485959</v>
      </c>
      <c r="BN42" s="7">
        <f t="shared" si="29"/>
        <v>0.82786661199945333</v>
      </c>
      <c r="BO42" s="7">
        <f t="shared" si="29"/>
        <v>0.71788093475732251</v>
      </c>
      <c r="BP42" s="7">
        <f t="shared" si="29"/>
        <v>0.74213702141293314</v>
      </c>
      <c r="BQ42" s="7">
        <f t="shared" si="29"/>
        <v>0.84963332717076478</v>
      </c>
      <c r="BR42" s="7">
        <f t="shared" si="29"/>
        <v>0.70602191842729622</v>
      </c>
      <c r="BS42" s="7">
        <f t="shared" si="29"/>
        <v>0.73039056583360384</v>
      </c>
      <c r="BT42" s="7">
        <f t="shared" si="29"/>
        <v>0.84572627757926377</v>
      </c>
      <c r="BU42" s="7">
        <f t="shared" si="29"/>
        <v>0.80464720884103147</v>
      </c>
      <c r="BV42" s="7">
        <f t="shared" si="29"/>
        <v>0.80449778475688416</v>
      </c>
      <c r="BW42" s="7">
        <f t="shared" si="29"/>
        <v>0.73477061920280773</v>
      </c>
      <c r="BX42" s="7">
        <f t="shared" si="29"/>
        <v>0.88213100891172835</v>
      </c>
      <c r="BY42" s="7">
        <f t="shared" si="29"/>
        <v>0.88334758865714846</v>
      </c>
      <c r="BZ42" s="7">
        <f t="shared" si="29"/>
        <v>0.84635371557249262</v>
      </c>
      <c r="CA42" s="7">
        <f t="shared" si="29"/>
        <v>0.79768322055281571</v>
      </c>
      <c r="CB42" s="7">
        <f t="shared" si="29"/>
        <v>0.90290456431535271</v>
      </c>
      <c r="CC42" s="7">
        <f t="shared" si="29"/>
        <v>0.87241315020819088</v>
      </c>
      <c r="CD42" s="7">
        <f t="shared" si="29"/>
        <v>0.87142383740196616</v>
      </c>
      <c r="CE42" s="7">
        <f t="shared" si="29"/>
        <v>0.86139753991101808</v>
      </c>
      <c r="CF42" s="7">
        <f t="shared" si="29"/>
        <v>0.89640260716971676</v>
      </c>
      <c r="CG42" s="7">
        <f t="shared" si="29"/>
        <v>0.8106482999890674</v>
      </c>
      <c r="CH42" s="7">
        <f t="shared" si="29"/>
        <v>0.75702305118922131</v>
      </c>
      <c r="CI42" s="7">
        <f t="shared" si="29"/>
        <v>0.91866889374277272</v>
      </c>
      <c r="CJ42" s="7">
        <f t="shared" si="29"/>
        <v>0.8394238148651042</v>
      </c>
      <c r="CK42" s="7">
        <f t="shared" si="29"/>
        <v>0.76609731430497818</v>
      </c>
      <c r="CL42" s="7">
        <f t="shared" si="29"/>
        <v>0.78187515063870816</v>
      </c>
      <c r="CM42" s="7">
        <f t="shared" si="29"/>
        <v>0.85927727588603187</v>
      </c>
      <c r="CN42" s="7">
        <f t="shared" si="29"/>
        <v>0.76342683191998262</v>
      </c>
      <c r="CO42" s="7">
        <f t="shared" si="29"/>
        <v>0.78587511670053278</v>
      </c>
      <c r="CP42" s="7">
        <f t="shared" si="29"/>
        <v>0.79921856776300448</v>
      </c>
      <c r="CQ42" s="7">
        <f t="shared" si="29"/>
        <v>1.0358894913503742</v>
      </c>
      <c r="CR42" s="7">
        <f t="shared" si="29"/>
        <v>0.92609012510627953</v>
      </c>
      <c r="CS42" s="7">
        <f t="shared" si="29"/>
        <v>0.82136168337556459</v>
      </c>
      <c r="CT42" s="7">
        <f t="shared" si="29"/>
        <v>0.8215106732348112</v>
      </c>
      <c r="CU42" s="7">
        <f t="shared" si="29"/>
        <v>0.89909310761789607</v>
      </c>
      <c r="CV42" s="7" t="str">
        <f t="shared" si="29"/>
        <v/>
      </c>
      <c r="CW42" s="7" t="str">
        <f t="shared" si="29"/>
        <v/>
      </c>
      <c r="CX42" s="7" t="str">
        <f t="shared" si="29"/>
        <v/>
      </c>
      <c r="CY42" s="7" t="str">
        <f t="shared" si="29"/>
        <v/>
      </c>
      <c r="CZ42" s="7" t="str">
        <f t="shared" si="29"/>
        <v/>
      </c>
      <c r="DA42" s="7" t="str">
        <f t="shared" si="29"/>
        <v/>
      </c>
      <c r="DB42" s="7" t="str">
        <f t="shared" si="29"/>
        <v/>
      </c>
      <c r="DC42" s="6" t="str">
        <f t="shared" si="29"/>
        <v/>
      </c>
      <c r="DD42" s="28">
        <f t="shared" si="1"/>
        <v>0.80930661156052142</v>
      </c>
      <c r="DE42" s="8">
        <f t="shared" si="30"/>
        <v>1.1066593737180364</v>
      </c>
      <c r="DF42" s="7">
        <f t="shared" si="30"/>
        <v>1.110133170059697</v>
      </c>
      <c r="DG42" s="7">
        <f t="shared" si="30"/>
        <v>1.1363534256832646</v>
      </c>
      <c r="DH42" s="7">
        <f t="shared" si="30"/>
        <v>1.0783244978720226</v>
      </c>
      <c r="DI42" s="7">
        <f t="shared" si="30"/>
        <v>1.0823142387184439</v>
      </c>
      <c r="DJ42" s="7">
        <f t="shared" si="30"/>
        <v>1.1053299492385786</v>
      </c>
      <c r="DK42" s="7">
        <f t="shared" si="30"/>
        <v>1.2242944543122163</v>
      </c>
      <c r="DL42" s="7">
        <f t="shared" si="30"/>
        <v>1.1276611864535193</v>
      </c>
      <c r="DM42" s="7">
        <f t="shared" si="30"/>
        <v>1.1353007945516458</v>
      </c>
      <c r="DN42" s="7">
        <f t="shared" si="30"/>
        <v>1.0840228245363768</v>
      </c>
      <c r="DO42" s="7">
        <f t="shared" si="30"/>
        <v>1.1336029356698869</v>
      </c>
      <c r="DP42" s="7">
        <f t="shared" si="30"/>
        <v>0.70789550496205489</v>
      </c>
      <c r="DQ42" s="7">
        <f t="shared" si="30"/>
        <v>1.2186701820878305</v>
      </c>
      <c r="DR42" s="7">
        <f t="shared" si="30"/>
        <v>1.1129800307219662</v>
      </c>
      <c r="DS42" s="7">
        <f t="shared" si="30"/>
        <v>1.0452421266508636</v>
      </c>
      <c r="DT42" s="7">
        <f t="shared" si="30"/>
        <v>1.1536231884057973</v>
      </c>
      <c r="DU42" s="7">
        <f t="shared" si="30"/>
        <v>1.047112462006079</v>
      </c>
      <c r="DV42" s="7">
        <f t="shared" si="30"/>
        <v>1.1138660770688567</v>
      </c>
      <c r="DW42" s="7">
        <f t="shared" si="30"/>
        <v>1.086799157673072</v>
      </c>
      <c r="DX42" s="7">
        <f t="shared" si="30"/>
        <v>1.0883318204036032</v>
      </c>
      <c r="DY42" s="7">
        <f t="shared" si="30"/>
        <v>1.102847053630545</v>
      </c>
      <c r="DZ42" s="7">
        <f t="shared" si="30"/>
        <v>1.096779003877125</v>
      </c>
      <c r="EA42" s="7">
        <f t="shared" si="30"/>
        <v>1.1015377982178787</v>
      </c>
      <c r="EB42" s="7">
        <f t="shared" si="30"/>
        <v>1.1337707448861445</v>
      </c>
      <c r="EC42" s="7">
        <f t="shared" si="30"/>
        <v>1.043256464011181</v>
      </c>
      <c r="ED42" s="7">
        <f t="shared" si="30"/>
        <v>1.0241450116830701</v>
      </c>
      <c r="EE42" s="7">
        <f t="shared" si="30"/>
        <v>1.0280316042597046</v>
      </c>
      <c r="EF42" s="7">
        <f t="shared" si="30"/>
        <v>1.1102270971728718</v>
      </c>
      <c r="EG42" s="7">
        <f t="shared" si="30"/>
        <v>1.0863895680521598</v>
      </c>
      <c r="EH42" s="7">
        <f t="shared" si="30"/>
        <v>1.1494037877016601</v>
      </c>
      <c r="EI42" s="7">
        <f t="shared" si="30"/>
        <v>1.0849371719421028</v>
      </c>
      <c r="EJ42" s="7">
        <f t="shared" si="30"/>
        <v>1.0741248097412481</v>
      </c>
      <c r="EK42" s="7">
        <f t="shared" si="30"/>
        <v>1.0776658562000694</v>
      </c>
      <c r="EL42" s="7">
        <f t="shared" si="30"/>
        <v>1.0774325012735608</v>
      </c>
      <c r="EM42" s="7">
        <f t="shared" si="30"/>
        <v>1.1159387493399715</v>
      </c>
      <c r="EN42" s="7">
        <f t="shared" si="30"/>
        <v>1.0462843179531407</v>
      </c>
      <c r="EO42" s="7">
        <f t="shared" si="30"/>
        <v>1.1048044069451224</v>
      </c>
      <c r="EP42" s="7">
        <f t="shared" si="30"/>
        <v>1.1580756013745706</v>
      </c>
      <c r="EQ42" s="7">
        <f t="shared" si="30"/>
        <v>1.0731061148503509</v>
      </c>
      <c r="ER42" s="7">
        <f t="shared" si="30"/>
        <v>1.109478708330226</v>
      </c>
      <c r="ES42" s="7">
        <f t="shared" si="30"/>
        <v>0.9354142692750288</v>
      </c>
      <c r="ET42" s="7">
        <f t="shared" si="30"/>
        <v>1.129549992320688</v>
      </c>
      <c r="EU42" s="7">
        <f t="shared" si="30"/>
        <v>1.1495747464834807</v>
      </c>
      <c r="EV42" s="7" t="str">
        <f t="shared" si="30"/>
        <v/>
      </c>
      <c r="EW42" s="7" t="str">
        <f t="shared" si="30"/>
        <v/>
      </c>
      <c r="EX42" s="7" t="str">
        <f t="shared" si="30"/>
        <v/>
      </c>
      <c r="EY42" s="7" t="str">
        <f t="shared" si="30"/>
        <v/>
      </c>
      <c r="EZ42" s="7" t="str">
        <f t="shared" si="30"/>
        <v/>
      </c>
      <c r="FA42" s="7" t="str">
        <f t="shared" si="30"/>
        <v/>
      </c>
      <c r="FB42" s="7" t="str">
        <f t="shared" si="30"/>
        <v/>
      </c>
      <c r="FC42" s="7" t="str">
        <f t="shared" si="30"/>
        <v/>
      </c>
      <c r="FD42" s="6" t="str">
        <f t="shared" si="30"/>
        <v/>
      </c>
      <c r="FE42" s="28">
        <f t="shared" si="2"/>
        <v>1.0909602972166448</v>
      </c>
      <c r="FF42" s="8">
        <f t="shared" si="31"/>
        <v>0.94467168998923567</v>
      </c>
      <c r="FG42" s="7">
        <f t="shared" si="31"/>
        <v>1.1019972131908964</v>
      </c>
      <c r="FH42" s="7">
        <f t="shared" si="31"/>
        <v>1.0208238679388157</v>
      </c>
      <c r="FI42" s="7">
        <f t="shared" si="31"/>
        <v>0.9758582849976486</v>
      </c>
      <c r="FJ42" s="7">
        <f t="shared" si="31"/>
        <v>0.90692235734331161</v>
      </c>
      <c r="FK42" s="7">
        <f t="shared" si="31"/>
        <v>0.93543815447602552</v>
      </c>
      <c r="FL42" s="7">
        <f t="shared" si="31"/>
        <v>0.92451549656888621</v>
      </c>
      <c r="FM42" s="7">
        <f t="shared" si="31"/>
        <v>0.85496009122006844</v>
      </c>
      <c r="FN42" s="7">
        <f t="shared" si="31"/>
        <v>0.86192191750606573</v>
      </c>
      <c r="FO42" s="7">
        <f t="shared" si="31"/>
        <v>0.83499964036538876</v>
      </c>
      <c r="FP42" s="7">
        <f t="shared" si="31"/>
        <v>0.89423361992291717</v>
      </c>
      <c r="FQ42" s="7">
        <f t="shared" si="31"/>
        <v>0.82369814651368045</v>
      </c>
      <c r="FR42" s="7">
        <f t="shared" si="31"/>
        <v>0.83069006837245374</v>
      </c>
      <c r="FS42" s="7">
        <f t="shared" si="31"/>
        <v>0.77112259970457908</v>
      </c>
      <c r="FT42" s="7">
        <f t="shared" si="31"/>
        <v>0.7781677530262876</v>
      </c>
      <c r="FU42" s="7">
        <f t="shared" si="31"/>
        <v>0.76630936324270604</v>
      </c>
      <c r="FV42" s="7">
        <f t="shared" si="31"/>
        <v>0.82763276327632762</v>
      </c>
      <c r="FW42" s="7">
        <f t="shared" si="31"/>
        <v>0.80416063925053383</v>
      </c>
      <c r="FX42" s="7">
        <f t="shared" si="31"/>
        <v>0.71683819325328746</v>
      </c>
      <c r="FY42" s="7">
        <f t="shared" si="31"/>
        <v>0.77872980082675691</v>
      </c>
      <c r="FZ42" s="7">
        <f t="shared" si="31"/>
        <v>0.86905718250200836</v>
      </c>
      <c r="GA42" s="7">
        <f t="shared" si="31"/>
        <v>1.0123827392120075</v>
      </c>
      <c r="GB42" s="7">
        <f t="shared" si="31"/>
        <v>0.79695200545909461</v>
      </c>
      <c r="GC42" s="7">
        <f t="shared" si="31"/>
        <v>0.82839479855041565</v>
      </c>
      <c r="GD42" s="7">
        <f t="shared" si="31"/>
        <v>0.903223536036036</v>
      </c>
      <c r="GE42" s="7">
        <f t="shared" si="31"/>
        <v>0.90092149439245661</v>
      </c>
      <c r="GF42" s="7">
        <f t="shared" si="31"/>
        <v>0.86940115994689404</v>
      </c>
      <c r="GG42" s="7">
        <f t="shared" si="31"/>
        <v>0.88478821362799265</v>
      </c>
      <c r="GH42" s="7">
        <f t="shared" si="31"/>
        <v>0.93881578947368427</v>
      </c>
      <c r="GI42" s="7">
        <f t="shared" si="31"/>
        <v>0.87015116942384485</v>
      </c>
      <c r="GJ42" s="7">
        <f t="shared" si="31"/>
        <v>0.91887810140237325</v>
      </c>
      <c r="GK42" s="7">
        <f t="shared" si="31"/>
        <v>0.9027105168052042</v>
      </c>
      <c r="GL42" s="7">
        <f t="shared" si="31"/>
        <v>0.98915701940322831</v>
      </c>
      <c r="GM42" s="7">
        <f t="shared" si="31"/>
        <v>0.85668627878259618</v>
      </c>
      <c r="GN42" s="7">
        <f t="shared" si="31"/>
        <v>0.91764189584552358</v>
      </c>
      <c r="GO42" s="7">
        <f t="shared" si="31"/>
        <v>0.91027506913113077</v>
      </c>
      <c r="GP42" s="7">
        <f t="shared" si="31"/>
        <v>0.91487266075700013</v>
      </c>
      <c r="GQ42" s="7">
        <f t="shared" si="31"/>
        <v>0.86950632149307649</v>
      </c>
      <c r="GR42" s="7">
        <f t="shared" si="31"/>
        <v>0.90833032816444281</v>
      </c>
      <c r="GS42" s="7">
        <f t="shared" si="31"/>
        <v>0.82152974504249288</v>
      </c>
      <c r="GT42" s="7">
        <f t="shared" si="31"/>
        <v>0.79798927613941018</v>
      </c>
      <c r="GU42" s="7">
        <f t="shared" si="31"/>
        <v>0.86706695524680588</v>
      </c>
      <c r="GV42" s="7">
        <f t="shared" si="31"/>
        <v>0.93981516841060109</v>
      </c>
      <c r="GW42" s="7">
        <f t="shared" si="31"/>
        <v>0.92563897763578284</v>
      </c>
      <c r="GX42" s="7">
        <f t="shared" si="31"/>
        <v>0.93992552751344638</v>
      </c>
      <c r="GY42" s="7">
        <f t="shared" si="31"/>
        <v>0.85961358678716115</v>
      </c>
      <c r="GZ42" s="7">
        <f t="shared" si="31"/>
        <v>0.87327224724336083</v>
      </c>
      <c r="HA42" s="7">
        <f t="shared" si="31"/>
        <v>1.0282390626317122</v>
      </c>
      <c r="HB42" s="7">
        <f t="shared" si="31"/>
        <v>1.0780169100691777</v>
      </c>
      <c r="HC42" s="7">
        <f t="shared" si="31"/>
        <v>1.0216216216216216</v>
      </c>
      <c r="HD42" s="7">
        <f t="shared" si="31"/>
        <v>0.8996318834047029</v>
      </c>
      <c r="HE42" s="6">
        <f t="shared" si="31"/>
        <v>0.90110892756878169</v>
      </c>
      <c r="HF42" s="28">
        <f t="shared" si="3"/>
        <v>0.89171745828288362</v>
      </c>
    </row>
    <row r="43" spans="1:214">
      <c r="A43" s="17" t="s">
        <v>124</v>
      </c>
      <c r="B43" s="21" t="s">
        <v>3</v>
      </c>
      <c r="C43" s="8" t="str">
        <f t="shared" si="28"/>
        <v/>
      </c>
      <c r="D43" s="7" t="str">
        <f t="shared" si="28"/>
        <v/>
      </c>
      <c r="E43" s="7" t="str">
        <f t="shared" si="28"/>
        <v/>
      </c>
      <c r="F43" s="7" t="str">
        <f t="shared" si="28"/>
        <v/>
      </c>
      <c r="G43" s="7" t="str">
        <f t="shared" si="28"/>
        <v/>
      </c>
      <c r="H43" s="7" t="str">
        <f t="shared" si="28"/>
        <v/>
      </c>
      <c r="I43" s="7" t="str">
        <f t="shared" si="28"/>
        <v/>
      </c>
      <c r="J43" s="7" t="str">
        <f t="shared" si="28"/>
        <v/>
      </c>
      <c r="K43" s="7" t="str">
        <f t="shared" si="28"/>
        <v/>
      </c>
      <c r="L43" s="7" t="str">
        <f t="shared" si="28"/>
        <v/>
      </c>
      <c r="M43" s="7" t="str">
        <f t="shared" si="28"/>
        <v/>
      </c>
      <c r="N43" s="7" t="str">
        <f t="shared" si="28"/>
        <v/>
      </c>
      <c r="O43" s="7" t="str">
        <f t="shared" si="28"/>
        <v/>
      </c>
      <c r="P43" s="7" t="str">
        <f t="shared" si="28"/>
        <v/>
      </c>
      <c r="Q43" s="7" t="str">
        <f t="shared" si="28"/>
        <v/>
      </c>
      <c r="R43" s="7" t="str">
        <f t="shared" si="28"/>
        <v/>
      </c>
      <c r="S43" s="7" t="str">
        <f t="shared" si="28"/>
        <v/>
      </c>
      <c r="T43" s="7" t="str">
        <f t="shared" si="28"/>
        <v/>
      </c>
      <c r="U43" s="7" t="str">
        <f t="shared" si="28"/>
        <v/>
      </c>
      <c r="V43" s="7" t="str">
        <f t="shared" si="28"/>
        <v/>
      </c>
      <c r="W43" s="7" t="str">
        <f t="shared" si="28"/>
        <v/>
      </c>
      <c r="X43" s="7" t="str">
        <f t="shared" si="28"/>
        <v/>
      </c>
      <c r="Y43" s="7" t="str">
        <f t="shared" si="28"/>
        <v/>
      </c>
      <c r="Z43" s="7" t="str">
        <f t="shared" si="28"/>
        <v/>
      </c>
      <c r="AA43" s="7" t="str">
        <f t="shared" si="28"/>
        <v/>
      </c>
      <c r="AB43" s="7" t="str">
        <f t="shared" si="28"/>
        <v/>
      </c>
      <c r="AC43" s="7" t="str">
        <f t="shared" si="28"/>
        <v/>
      </c>
      <c r="AD43" s="7" t="str">
        <f t="shared" si="28"/>
        <v/>
      </c>
      <c r="AE43" s="7">
        <f t="shared" si="28"/>
        <v>0.97414668833807394</v>
      </c>
      <c r="AF43" s="7">
        <f t="shared" si="28"/>
        <v>1.002199074074074</v>
      </c>
      <c r="AG43" s="7">
        <f t="shared" si="28"/>
        <v>0.98888162197514728</v>
      </c>
      <c r="AH43" s="7">
        <f t="shared" si="28"/>
        <v>0.97837046674255967</v>
      </c>
      <c r="AI43" s="7">
        <f t="shared" si="28"/>
        <v>1.0318155471114834</v>
      </c>
      <c r="AJ43" s="7">
        <f t="shared" si="28"/>
        <v>0.97528589236355756</v>
      </c>
      <c r="AK43" s="7">
        <f t="shared" si="28"/>
        <v>0.96718850525412814</v>
      </c>
      <c r="AL43" s="7">
        <f t="shared" si="28"/>
        <v>1.0525436423345047</v>
      </c>
      <c r="AM43" s="7">
        <f t="shared" si="28"/>
        <v>1.0283490182409669</v>
      </c>
      <c r="AN43" s="7">
        <f t="shared" si="28"/>
        <v>0.74827586206896557</v>
      </c>
      <c r="AO43" s="7">
        <f t="shared" si="28"/>
        <v>1.0228241200163446</v>
      </c>
      <c r="AP43" s="7">
        <f t="shared" si="28"/>
        <v>1.0297185222417693</v>
      </c>
      <c r="AQ43" s="7" t="str">
        <f t="shared" si="28"/>
        <v/>
      </c>
      <c r="AR43" s="7" t="str">
        <f t="shared" si="28"/>
        <v/>
      </c>
      <c r="AS43" s="7" t="str">
        <f t="shared" si="28"/>
        <v/>
      </c>
      <c r="AT43" s="7" t="str">
        <f t="shared" si="28"/>
        <v/>
      </c>
      <c r="AU43" s="7" t="str">
        <f t="shared" si="28"/>
        <v/>
      </c>
      <c r="AV43" s="7" t="str">
        <f t="shared" si="28"/>
        <v/>
      </c>
      <c r="AW43" s="7" t="str">
        <f t="shared" si="28"/>
        <v/>
      </c>
      <c r="AX43" s="7" t="str">
        <f t="shared" si="28"/>
        <v/>
      </c>
      <c r="AY43" s="7" t="str">
        <f t="shared" si="28"/>
        <v/>
      </c>
      <c r="AZ43" s="7" t="str">
        <f t="shared" si="28"/>
        <v/>
      </c>
      <c r="BA43" s="7" t="str">
        <f t="shared" si="28"/>
        <v/>
      </c>
      <c r="BB43" s="6" t="str">
        <f t="shared" si="28"/>
        <v/>
      </c>
      <c r="BC43" s="28">
        <f t="shared" si="0"/>
        <v>0.9832999133967979</v>
      </c>
      <c r="BD43" s="8" t="str">
        <f t="shared" si="29"/>
        <v/>
      </c>
      <c r="BE43" s="7" t="str">
        <f t="shared" si="29"/>
        <v/>
      </c>
      <c r="BF43" s="7" t="str">
        <f t="shared" si="29"/>
        <v/>
      </c>
      <c r="BG43" s="7" t="str">
        <f t="shared" si="29"/>
        <v/>
      </c>
      <c r="BH43" s="7" t="str">
        <f t="shared" si="29"/>
        <v/>
      </c>
      <c r="BI43" s="7" t="str">
        <f t="shared" si="29"/>
        <v/>
      </c>
      <c r="BJ43" s="7" t="str">
        <f t="shared" si="29"/>
        <v/>
      </c>
      <c r="BK43" s="7" t="str">
        <f t="shared" si="29"/>
        <v/>
      </c>
      <c r="BL43" s="7" t="str">
        <f t="shared" si="29"/>
        <v/>
      </c>
      <c r="BM43" s="7" t="str">
        <f t="shared" si="29"/>
        <v/>
      </c>
      <c r="BN43" s="7" t="str">
        <f t="shared" si="29"/>
        <v/>
      </c>
      <c r="BO43" s="7" t="str">
        <f t="shared" si="29"/>
        <v/>
      </c>
      <c r="BP43" s="7" t="str">
        <f t="shared" si="29"/>
        <v/>
      </c>
      <c r="BQ43" s="7" t="str">
        <f t="shared" si="29"/>
        <v/>
      </c>
      <c r="BR43" s="7" t="str">
        <f t="shared" si="29"/>
        <v/>
      </c>
      <c r="BS43" s="7" t="str">
        <f t="shared" si="29"/>
        <v/>
      </c>
      <c r="BT43" s="7" t="str">
        <f t="shared" si="29"/>
        <v/>
      </c>
      <c r="BU43" s="7" t="str">
        <f t="shared" si="29"/>
        <v/>
      </c>
      <c r="BV43" s="7" t="str">
        <f t="shared" si="29"/>
        <v/>
      </c>
      <c r="BW43" s="7" t="str">
        <f t="shared" si="29"/>
        <v/>
      </c>
      <c r="BX43" s="7" t="str">
        <f t="shared" si="29"/>
        <v/>
      </c>
      <c r="BY43" s="7" t="str">
        <f t="shared" si="29"/>
        <v/>
      </c>
      <c r="BZ43" s="7" t="str">
        <f t="shared" si="29"/>
        <v/>
      </c>
      <c r="CA43" s="7" t="str">
        <f t="shared" si="29"/>
        <v/>
      </c>
      <c r="CB43" s="7" t="str">
        <f t="shared" si="29"/>
        <v/>
      </c>
      <c r="CC43" s="7" t="str">
        <f t="shared" si="29"/>
        <v/>
      </c>
      <c r="CD43" s="7">
        <f t="shared" si="29"/>
        <v>0.82762620125925102</v>
      </c>
      <c r="CE43" s="7">
        <f t="shared" si="29"/>
        <v>0.83538340748495166</v>
      </c>
      <c r="CF43" s="7">
        <f t="shared" si="29"/>
        <v>0.86644522436700921</v>
      </c>
      <c r="CG43" s="7">
        <f t="shared" si="29"/>
        <v>0.78818191756860179</v>
      </c>
      <c r="CH43" s="7">
        <f t="shared" si="29"/>
        <v>0.75024059392328479</v>
      </c>
      <c r="CI43" s="7">
        <f t="shared" si="29"/>
        <v>0.8950276243093922</v>
      </c>
      <c r="CJ43" s="7">
        <f t="shared" si="29"/>
        <v>0.77135604226931931</v>
      </c>
      <c r="CK43" s="7">
        <f t="shared" si="29"/>
        <v>0.75199460613552094</v>
      </c>
      <c r="CL43" s="7">
        <f t="shared" si="29"/>
        <v>0.78464690286816097</v>
      </c>
      <c r="CM43" s="7">
        <f t="shared" si="29"/>
        <v>0.79910817697475089</v>
      </c>
      <c r="CN43" s="7">
        <f t="shared" si="29"/>
        <v>0.74402043922591865</v>
      </c>
      <c r="CO43" s="7">
        <f t="shared" si="29"/>
        <v>0.77653907408424405</v>
      </c>
      <c r="CP43" s="7">
        <f t="shared" si="29"/>
        <v>0.81006531373921153</v>
      </c>
      <c r="CQ43" s="7">
        <f t="shared" si="29"/>
        <v>1.0706816421378775</v>
      </c>
      <c r="CR43" s="7">
        <f t="shared" si="29"/>
        <v>0.93289201991983484</v>
      </c>
      <c r="CS43" s="7">
        <f t="shared" si="29"/>
        <v>0.80588300099151711</v>
      </c>
      <c r="CT43" s="7" t="str">
        <f t="shared" si="29"/>
        <v/>
      </c>
      <c r="CU43" s="7" t="str">
        <f t="shared" si="29"/>
        <v/>
      </c>
      <c r="CV43" s="7" t="str">
        <f t="shared" si="29"/>
        <v/>
      </c>
      <c r="CW43" s="7" t="str">
        <f t="shared" si="29"/>
        <v/>
      </c>
      <c r="CX43" s="7" t="str">
        <f t="shared" si="29"/>
        <v/>
      </c>
      <c r="CY43" s="7" t="str">
        <f t="shared" si="29"/>
        <v/>
      </c>
      <c r="CZ43" s="7" t="str">
        <f t="shared" si="29"/>
        <v/>
      </c>
      <c r="DA43" s="7" t="str">
        <f t="shared" si="29"/>
        <v/>
      </c>
      <c r="DB43" s="7" t="str">
        <f t="shared" si="29"/>
        <v/>
      </c>
      <c r="DC43" s="6" t="str">
        <f t="shared" si="29"/>
        <v/>
      </c>
      <c r="DD43" s="28">
        <f t="shared" si="1"/>
        <v>0.82563076170367811</v>
      </c>
      <c r="DE43" s="8" t="str">
        <f t="shared" si="30"/>
        <v/>
      </c>
      <c r="DF43" s="7" t="str">
        <f t="shared" si="30"/>
        <v/>
      </c>
      <c r="DG43" s="7" t="str">
        <f t="shared" si="30"/>
        <v/>
      </c>
      <c r="DH43" s="7" t="str">
        <f t="shared" si="30"/>
        <v/>
      </c>
      <c r="DI43" s="7" t="str">
        <f t="shared" si="30"/>
        <v/>
      </c>
      <c r="DJ43" s="7" t="str">
        <f t="shared" si="30"/>
        <v/>
      </c>
      <c r="DK43" s="7" t="str">
        <f t="shared" si="30"/>
        <v/>
      </c>
      <c r="DL43" s="7" t="str">
        <f t="shared" si="30"/>
        <v/>
      </c>
      <c r="DM43" s="7" t="str">
        <f t="shared" si="30"/>
        <v/>
      </c>
      <c r="DN43" s="7" t="str">
        <f t="shared" si="30"/>
        <v/>
      </c>
      <c r="DO43" s="7" t="str">
        <f t="shared" si="30"/>
        <v/>
      </c>
      <c r="DP43" s="7" t="str">
        <f t="shared" si="30"/>
        <v/>
      </c>
      <c r="DQ43" s="7" t="str">
        <f t="shared" si="30"/>
        <v/>
      </c>
      <c r="DR43" s="7" t="str">
        <f t="shared" si="30"/>
        <v/>
      </c>
      <c r="DS43" s="7" t="str">
        <f t="shared" si="30"/>
        <v/>
      </c>
      <c r="DT43" s="7" t="str">
        <f t="shared" si="30"/>
        <v/>
      </c>
      <c r="DU43" s="7" t="str">
        <f t="shared" si="30"/>
        <v/>
      </c>
      <c r="DV43" s="7" t="str">
        <f t="shared" si="30"/>
        <v/>
      </c>
      <c r="DW43" s="7" t="str">
        <f t="shared" si="30"/>
        <v/>
      </c>
      <c r="DX43" s="7" t="str">
        <f t="shared" si="30"/>
        <v/>
      </c>
      <c r="DY43" s="7" t="str">
        <f t="shared" si="30"/>
        <v/>
      </c>
      <c r="DZ43" s="7" t="str">
        <f t="shared" si="30"/>
        <v/>
      </c>
      <c r="EA43" s="7" t="str">
        <f t="shared" si="30"/>
        <v/>
      </c>
      <c r="EB43" s="7" t="str">
        <f t="shared" si="30"/>
        <v/>
      </c>
      <c r="EC43" s="7" t="str">
        <f t="shared" si="30"/>
        <v/>
      </c>
      <c r="ED43" s="7" t="str">
        <f t="shared" si="30"/>
        <v/>
      </c>
      <c r="EE43" s="7" t="str">
        <f t="shared" si="30"/>
        <v/>
      </c>
      <c r="EF43" s="7" t="str">
        <f t="shared" si="30"/>
        <v/>
      </c>
      <c r="EG43" s="7">
        <f t="shared" si="30"/>
        <v>1.1203748981255095</v>
      </c>
      <c r="EH43" s="7">
        <f t="shared" si="30"/>
        <v>1.1315563868755358</v>
      </c>
      <c r="EI43" s="7">
        <f t="shared" si="30"/>
        <v>1.1172260219500556</v>
      </c>
      <c r="EJ43" s="7">
        <f t="shared" si="30"/>
        <v>1.0936834094368342</v>
      </c>
      <c r="EK43" s="7">
        <f t="shared" si="30"/>
        <v>1.0980201458839876</v>
      </c>
      <c r="EL43" s="7">
        <f t="shared" si="30"/>
        <v>1.1033403682410305</v>
      </c>
      <c r="EM43" s="7">
        <f t="shared" si="30"/>
        <v>1.1416610092781172</v>
      </c>
      <c r="EN43" s="7">
        <f t="shared" si="30"/>
        <v>1.0521776627856836</v>
      </c>
      <c r="EO43" s="7">
        <f t="shared" si="30"/>
        <v>1.1053622480998537</v>
      </c>
      <c r="EP43" s="7">
        <f t="shared" si="30"/>
        <v>1.1728849615447554</v>
      </c>
      <c r="EQ43" s="7">
        <f t="shared" si="30"/>
        <v>1.100529858227123</v>
      </c>
      <c r="ER43" s="7">
        <f t="shared" si="30"/>
        <v>1.0752479677828324</v>
      </c>
      <c r="ES43" s="7">
        <f t="shared" si="30"/>
        <v>0.889240506329114</v>
      </c>
      <c r="ET43" s="7" t="str">
        <f t="shared" si="30"/>
        <v/>
      </c>
      <c r="EU43" s="7" t="str">
        <f t="shared" si="30"/>
        <v/>
      </c>
      <c r="EV43" s="7" t="str">
        <f t="shared" si="30"/>
        <v/>
      </c>
      <c r="EW43" s="7" t="str">
        <f t="shared" si="30"/>
        <v/>
      </c>
      <c r="EX43" s="7" t="str">
        <f t="shared" si="30"/>
        <v/>
      </c>
      <c r="EY43" s="7" t="str">
        <f t="shared" si="30"/>
        <v/>
      </c>
      <c r="EZ43" s="7" t="str">
        <f t="shared" si="30"/>
        <v/>
      </c>
      <c r="FA43" s="7" t="str">
        <f t="shared" si="30"/>
        <v/>
      </c>
      <c r="FB43" s="7" t="str">
        <f t="shared" si="30"/>
        <v/>
      </c>
      <c r="FC43" s="7" t="str">
        <f t="shared" si="30"/>
        <v/>
      </c>
      <c r="FD43" s="6" t="str">
        <f t="shared" si="30"/>
        <v/>
      </c>
      <c r="FE43" s="28">
        <f t="shared" si="2"/>
        <v>1.0924081111200332</v>
      </c>
      <c r="FF43" s="8" t="str">
        <f t="shared" si="31"/>
        <v/>
      </c>
      <c r="FG43" s="7" t="str">
        <f t="shared" si="31"/>
        <v/>
      </c>
      <c r="FH43" s="7" t="str">
        <f t="shared" si="31"/>
        <v/>
      </c>
      <c r="FI43" s="7" t="str">
        <f t="shared" si="31"/>
        <v/>
      </c>
      <c r="FJ43" s="7" t="str">
        <f t="shared" si="31"/>
        <v/>
      </c>
      <c r="FK43" s="7" t="str">
        <f t="shared" si="31"/>
        <v/>
      </c>
      <c r="FL43" s="7" t="str">
        <f t="shared" si="31"/>
        <v/>
      </c>
      <c r="FM43" s="7" t="str">
        <f t="shared" si="31"/>
        <v/>
      </c>
      <c r="FN43" s="7" t="str">
        <f t="shared" si="31"/>
        <v/>
      </c>
      <c r="FO43" s="7" t="str">
        <f t="shared" si="31"/>
        <v/>
      </c>
      <c r="FP43" s="7" t="str">
        <f t="shared" si="31"/>
        <v/>
      </c>
      <c r="FQ43" s="7" t="str">
        <f t="shared" si="31"/>
        <v/>
      </c>
      <c r="FR43" s="7" t="str">
        <f t="shared" si="31"/>
        <v/>
      </c>
      <c r="FS43" s="7" t="str">
        <f t="shared" si="31"/>
        <v/>
      </c>
      <c r="FT43" s="7" t="str">
        <f t="shared" si="31"/>
        <v/>
      </c>
      <c r="FU43" s="7" t="str">
        <f t="shared" si="31"/>
        <v/>
      </c>
      <c r="FV43" s="7" t="str">
        <f t="shared" si="31"/>
        <v/>
      </c>
      <c r="FW43" s="7" t="str">
        <f t="shared" si="31"/>
        <v/>
      </c>
      <c r="FX43" s="7" t="str">
        <f t="shared" si="31"/>
        <v/>
      </c>
      <c r="FY43" s="7" t="str">
        <f t="shared" si="31"/>
        <v/>
      </c>
      <c r="FZ43" s="7" t="str">
        <f t="shared" si="31"/>
        <v/>
      </c>
      <c r="GA43" s="7" t="str">
        <f t="shared" si="31"/>
        <v/>
      </c>
      <c r="GB43" s="7" t="str">
        <f t="shared" si="31"/>
        <v/>
      </c>
      <c r="GC43" s="7" t="str">
        <f t="shared" si="31"/>
        <v/>
      </c>
      <c r="GD43" s="7" t="str">
        <f t="shared" si="31"/>
        <v/>
      </c>
      <c r="GE43" s="7" t="str">
        <f t="shared" si="31"/>
        <v/>
      </c>
      <c r="GF43" s="7" t="str">
        <f t="shared" si="31"/>
        <v/>
      </c>
      <c r="GG43" s="7" t="str">
        <f t="shared" si="31"/>
        <v/>
      </c>
      <c r="GH43" s="7" t="str">
        <f t="shared" si="31"/>
        <v/>
      </c>
      <c r="GI43" s="7" t="str">
        <f t="shared" si="31"/>
        <v/>
      </c>
      <c r="GJ43" s="7" t="str">
        <f t="shared" si="31"/>
        <v/>
      </c>
      <c r="GK43" s="7" t="str">
        <f t="shared" si="31"/>
        <v/>
      </c>
      <c r="GL43" s="7">
        <f t="shared" si="31"/>
        <v>1.0553562693624654</v>
      </c>
      <c r="GM43" s="7">
        <f t="shared" si="31"/>
        <v>0.87375608338781141</v>
      </c>
      <c r="GN43" s="7">
        <f t="shared" si="31"/>
        <v>0.91683733177296667</v>
      </c>
      <c r="GO43" s="7">
        <f t="shared" si="31"/>
        <v>0.89695823024305044</v>
      </c>
      <c r="GP43" s="7">
        <f t="shared" si="31"/>
        <v>0.85901224145208954</v>
      </c>
      <c r="GQ43" s="7">
        <f t="shared" si="31"/>
        <v>0.86875376279349792</v>
      </c>
      <c r="GR43" s="7">
        <f t="shared" si="31"/>
        <v>0.92030292102416156</v>
      </c>
      <c r="GS43" s="7">
        <f t="shared" si="31"/>
        <v>0.81499842618822782</v>
      </c>
      <c r="GT43" s="7">
        <f t="shared" si="31"/>
        <v>0.77567024128686335</v>
      </c>
      <c r="GU43" s="7">
        <f t="shared" si="31"/>
        <v>0.8783076171193186</v>
      </c>
      <c r="GV43" s="7">
        <f t="shared" si="31"/>
        <v>0.95638891010463611</v>
      </c>
      <c r="GW43" s="7">
        <f t="shared" si="31"/>
        <v>0.94448881789137373</v>
      </c>
      <c r="GX43" s="7">
        <f t="shared" si="31"/>
        <v>0.9533305750930906</v>
      </c>
      <c r="GY43" s="7">
        <f t="shared" si="31"/>
        <v>0.88524462449361163</v>
      </c>
      <c r="GZ43" s="7">
        <f t="shared" si="31"/>
        <v>0.85106382978723405</v>
      </c>
      <c r="HA43" s="7">
        <f t="shared" si="31"/>
        <v>0.95481749978926078</v>
      </c>
      <c r="HB43" s="7">
        <f t="shared" si="31"/>
        <v>1.1192928516525749</v>
      </c>
      <c r="HC43" s="7">
        <f t="shared" si="31"/>
        <v>1.009116579265833</v>
      </c>
      <c r="HD43" s="7" t="str">
        <f t="shared" si="31"/>
        <v/>
      </c>
      <c r="HE43" s="6" t="str">
        <f t="shared" si="31"/>
        <v/>
      </c>
      <c r="HF43" s="28">
        <f t="shared" si="3"/>
        <v>0.91853871181711488</v>
      </c>
    </row>
    <row r="44" spans="1:214">
      <c r="A44" s="17" t="s">
        <v>124</v>
      </c>
      <c r="B44" s="21" t="s">
        <v>2</v>
      </c>
      <c r="C44" s="8" t="str">
        <f t="shared" si="28"/>
        <v/>
      </c>
      <c r="D44" s="7" t="str">
        <f t="shared" si="28"/>
        <v/>
      </c>
      <c r="E44" s="7" t="str">
        <f t="shared" si="28"/>
        <v/>
      </c>
      <c r="F44" s="7" t="str">
        <f t="shared" si="28"/>
        <v/>
      </c>
      <c r="G44" s="7" t="str">
        <f t="shared" si="28"/>
        <v/>
      </c>
      <c r="H44" s="7" t="str">
        <f t="shared" si="28"/>
        <v/>
      </c>
      <c r="I44" s="7" t="str">
        <f t="shared" si="28"/>
        <v/>
      </c>
      <c r="J44" s="7" t="str">
        <f t="shared" si="28"/>
        <v/>
      </c>
      <c r="K44" s="7" t="str">
        <f t="shared" si="28"/>
        <v/>
      </c>
      <c r="L44" s="7">
        <f t="shared" si="28"/>
        <v>1.1103388357949611</v>
      </c>
      <c r="M44" s="7">
        <f t="shared" si="28"/>
        <v>1.0957410171048099</v>
      </c>
      <c r="N44" s="7">
        <f t="shared" si="28"/>
        <v>1.0891670784604404</v>
      </c>
      <c r="O44" s="7">
        <f t="shared" si="28"/>
        <v>1.0710396194529634</v>
      </c>
      <c r="P44" s="7">
        <f t="shared" si="28"/>
        <v>1.1076414401175605</v>
      </c>
      <c r="Q44" s="7">
        <f t="shared" si="28"/>
        <v>0.94088616519334023</v>
      </c>
      <c r="R44" s="7">
        <f t="shared" si="28"/>
        <v>1.0144025513090891</v>
      </c>
      <c r="S44" s="7">
        <f t="shared" si="28"/>
        <v>1.0329961464354527</v>
      </c>
      <c r="T44" s="7">
        <f t="shared" si="28"/>
        <v>1.0227662992300448</v>
      </c>
      <c r="U44" s="7">
        <f t="shared" si="28"/>
        <v>1.0100958826847151</v>
      </c>
      <c r="V44" s="7">
        <f t="shared" si="28"/>
        <v>1.0101772816808929</v>
      </c>
      <c r="W44" s="7">
        <f t="shared" si="28"/>
        <v>0.94471613863491377</v>
      </c>
      <c r="X44" s="7">
        <f t="shared" si="28"/>
        <v>1.0363215348991068</v>
      </c>
      <c r="Y44" s="7" t="str">
        <f t="shared" si="28"/>
        <v/>
      </c>
      <c r="Z44" s="7" t="str">
        <f t="shared" si="28"/>
        <v/>
      </c>
      <c r="AA44" s="7" t="str">
        <f t="shared" si="28"/>
        <v/>
      </c>
      <c r="AB44" s="7" t="str">
        <f t="shared" si="28"/>
        <v/>
      </c>
      <c r="AC44" s="7" t="str">
        <f t="shared" si="28"/>
        <v/>
      </c>
      <c r="AD44" s="7" t="str">
        <f t="shared" si="28"/>
        <v/>
      </c>
      <c r="AE44" s="7">
        <f t="shared" si="28"/>
        <v>0.95296627387240962</v>
      </c>
      <c r="AF44" s="7">
        <f t="shared" si="28"/>
        <v>1.0054976851851851</v>
      </c>
      <c r="AG44" s="7">
        <f t="shared" si="28"/>
        <v>0.97169867411855648</v>
      </c>
      <c r="AH44" s="7">
        <f t="shared" si="28"/>
        <v>0.97842467609909467</v>
      </c>
      <c r="AI44" s="7">
        <f t="shared" si="28"/>
        <v>1.0830810845623753</v>
      </c>
      <c r="AJ44" s="7">
        <f t="shared" si="28"/>
        <v>1.0325727602839954</v>
      </c>
      <c r="AK44" s="7">
        <f t="shared" si="28"/>
        <v>0.99158267209950679</v>
      </c>
      <c r="AL44" s="7">
        <f t="shared" si="28"/>
        <v>1.0940830788730771</v>
      </c>
      <c r="AM44" s="7">
        <f t="shared" si="28"/>
        <v>1.0605321250145232</v>
      </c>
      <c r="AN44" s="7">
        <f t="shared" si="28"/>
        <v>0.77913198573127229</v>
      </c>
      <c r="AO44" s="7">
        <f t="shared" si="28"/>
        <v>1.0137761952016813</v>
      </c>
      <c r="AP44" s="7">
        <f t="shared" si="28"/>
        <v>1.0049635586830861</v>
      </c>
      <c r="AQ44" s="7" t="str">
        <f t="shared" si="28"/>
        <v/>
      </c>
      <c r="AR44" s="7" t="str">
        <f t="shared" si="28"/>
        <v/>
      </c>
      <c r="AS44" s="7" t="str">
        <f t="shared" si="28"/>
        <v/>
      </c>
      <c r="AT44" s="7" t="str">
        <f t="shared" si="28"/>
        <v/>
      </c>
      <c r="AU44" s="7" t="str">
        <f t="shared" si="28"/>
        <v/>
      </c>
      <c r="AV44" s="7" t="str">
        <f t="shared" si="28"/>
        <v/>
      </c>
      <c r="AW44" s="7" t="str">
        <f t="shared" si="28"/>
        <v/>
      </c>
      <c r="AX44" s="7" t="str">
        <f t="shared" ref="AX44:BB44" si="32">IF(OR(ISBLANK(AX37),ISTEXT(AX37)),"",(AX37/AX$33*1))</f>
        <v/>
      </c>
      <c r="AY44" s="7" t="str">
        <f t="shared" si="32"/>
        <v/>
      </c>
      <c r="AZ44" s="7" t="str">
        <f t="shared" si="32"/>
        <v/>
      </c>
      <c r="BA44" s="7" t="str">
        <f t="shared" si="32"/>
        <v/>
      </c>
      <c r="BB44" s="6" t="str">
        <f t="shared" si="32"/>
        <v/>
      </c>
      <c r="BC44" s="28">
        <f t="shared" si="0"/>
        <v>1.0181840304289222</v>
      </c>
      <c r="BD44" s="8" t="str">
        <f t="shared" si="29"/>
        <v/>
      </c>
      <c r="BE44" s="7" t="str">
        <f t="shared" si="29"/>
        <v/>
      </c>
      <c r="BF44" s="7" t="str">
        <f t="shared" si="29"/>
        <v/>
      </c>
      <c r="BG44" s="7" t="str">
        <f t="shared" si="29"/>
        <v/>
      </c>
      <c r="BH44" s="7" t="str">
        <f t="shared" si="29"/>
        <v/>
      </c>
      <c r="BI44" s="7" t="str">
        <f t="shared" si="29"/>
        <v/>
      </c>
      <c r="BJ44" s="7" t="str">
        <f t="shared" si="29"/>
        <v/>
      </c>
      <c r="BK44" s="7" t="str">
        <f t="shared" si="29"/>
        <v/>
      </c>
      <c r="BL44" s="7" t="str">
        <f t="shared" si="29"/>
        <v/>
      </c>
      <c r="BM44" s="7">
        <f t="shared" si="29"/>
        <v>0.72925213000946665</v>
      </c>
      <c r="BN44" s="7">
        <f t="shared" si="29"/>
        <v>0.82602159354926874</v>
      </c>
      <c r="BO44" s="7">
        <f t="shared" si="29"/>
        <v>0.72639314793274823</v>
      </c>
      <c r="BP44" s="7">
        <f t="shared" si="29"/>
        <v>0.69957814919634753</v>
      </c>
      <c r="BQ44" s="7">
        <f t="shared" si="29"/>
        <v>0.7822764528255377</v>
      </c>
      <c r="BR44" s="7">
        <f t="shared" si="29"/>
        <v>0.70387526833126202</v>
      </c>
      <c r="BS44" s="7">
        <f t="shared" si="29"/>
        <v>0.74710591799199388</v>
      </c>
      <c r="BT44" s="7">
        <f t="shared" si="29"/>
        <v>0.8109579717542964</v>
      </c>
      <c r="BU44" s="7">
        <f t="shared" si="29"/>
        <v>0.83961462170586565</v>
      </c>
      <c r="BV44" s="7">
        <f t="shared" si="29"/>
        <v>0.80006729852504066</v>
      </c>
      <c r="BW44" s="7" t="str">
        <f t="shared" si="29"/>
        <v/>
      </c>
      <c r="BX44" s="7" t="str">
        <f t="shared" si="29"/>
        <v/>
      </c>
      <c r="BY44" s="7" t="str">
        <f t="shared" si="29"/>
        <v/>
      </c>
      <c r="BZ44" s="7" t="str">
        <f t="shared" si="29"/>
        <v/>
      </c>
      <c r="CA44" s="7" t="str">
        <f t="shared" si="29"/>
        <v/>
      </c>
      <c r="CB44" s="7" t="str">
        <f t="shared" si="29"/>
        <v/>
      </c>
      <c r="CC44" s="7" t="str">
        <f t="shared" si="29"/>
        <v/>
      </c>
      <c r="CD44" s="7">
        <f t="shared" si="29"/>
        <v>0.81718767259471992</v>
      </c>
      <c r="CE44" s="7">
        <f t="shared" si="29"/>
        <v>0.85328448050248618</v>
      </c>
      <c r="CF44" s="7">
        <f t="shared" si="29"/>
        <v>0.87459262973176233</v>
      </c>
      <c r="CG44" s="7">
        <f t="shared" si="29"/>
        <v>0.81420137750081989</v>
      </c>
      <c r="CH44" s="7">
        <f t="shared" si="29"/>
        <v>0.68676962559002797</v>
      </c>
      <c r="CI44" s="7">
        <f t="shared" si="29"/>
        <v>0.90010278812797118</v>
      </c>
      <c r="CJ44" s="7">
        <f t="shared" si="29"/>
        <v>0.73499025916523997</v>
      </c>
      <c r="CK44" s="7">
        <f t="shared" si="29"/>
        <v>0.77222159793235201</v>
      </c>
      <c r="CL44" s="7">
        <f t="shared" si="29"/>
        <v>0.76741383465895396</v>
      </c>
      <c r="CM44" s="7">
        <f t="shared" si="29"/>
        <v>0.77687051192958068</v>
      </c>
      <c r="CN44" s="7">
        <f t="shared" si="29"/>
        <v>0.74211785170689271</v>
      </c>
      <c r="CO44" s="7">
        <f t="shared" si="29"/>
        <v>0.76665385249052675</v>
      </c>
      <c r="CP44" s="7">
        <f t="shared" si="29"/>
        <v>0.86389083275017498</v>
      </c>
      <c r="CQ44" s="7">
        <f t="shared" si="29"/>
        <v>1.1174799896720888</v>
      </c>
      <c r="CR44" s="7">
        <f t="shared" si="29"/>
        <v>0.9659905259322239</v>
      </c>
      <c r="CS44" s="7">
        <f t="shared" si="29"/>
        <v>0.84565385039109842</v>
      </c>
      <c r="CT44" s="7" t="str">
        <f t="shared" si="29"/>
        <v/>
      </c>
      <c r="CU44" s="7" t="str">
        <f t="shared" si="29"/>
        <v/>
      </c>
      <c r="CV44" s="7" t="str">
        <f t="shared" si="29"/>
        <v/>
      </c>
      <c r="CW44" s="7" t="str">
        <f t="shared" si="29"/>
        <v/>
      </c>
      <c r="CX44" s="7" t="str">
        <f t="shared" si="29"/>
        <v/>
      </c>
      <c r="CY44" s="7" t="str">
        <f t="shared" ref="CY44:DC44" si="33">IF(OR(ISBLANK(CY37),ISTEXT(CY37)),"",(CY37/CY$33*1))</f>
        <v/>
      </c>
      <c r="CZ44" s="7" t="str">
        <f t="shared" si="33"/>
        <v/>
      </c>
      <c r="DA44" s="7" t="str">
        <f t="shared" si="33"/>
        <v/>
      </c>
      <c r="DB44" s="7" t="str">
        <f t="shared" si="33"/>
        <v/>
      </c>
      <c r="DC44" s="6" t="str">
        <f t="shared" si="33"/>
        <v/>
      </c>
      <c r="DD44" s="28">
        <f t="shared" si="1"/>
        <v>0.80632939355764421</v>
      </c>
      <c r="DE44" s="8" t="str">
        <f t="shared" si="30"/>
        <v/>
      </c>
      <c r="DF44" s="7" t="str">
        <f t="shared" si="30"/>
        <v/>
      </c>
      <c r="DG44" s="7" t="str">
        <f t="shared" si="30"/>
        <v/>
      </c>
      <c r="DH44" s="7" t="str">
        <f t="shared" si="30"/>
        <v/>
      </c>
      <c r="DI44" s="7" t="str">
        <f t="shared" si="30"/>
        <v/>
      </c>
      <c r="DJ44" s="7" t="str">
        <f t="shared" si="30"/>
        <v/>
      </c>
      <c r="DK44" s="7" t="str">
        <f t="shared" si="30"/>
        <v/>
      </c>
      <c r="DL44" s="7">
        <f t="shared" si="30"/>
        <v>1.1444048791575119</v>
      </c>
      <c r="DM44" s="7">
        <f t="shared" si="30"/>
        <v>1.1464245175936436</v>
      </c>
      <c r="DN44" s="7">
        <f t="shared" si="30"/>
        <v>1.1125534950071327</v>
      </c>
      <c r="DO44" s="7">
        <f t="shared" si="30"/>
        <v>1.0911405676626975</v>
      </c>
      <c r="DP44" s="7">
        <f t="shared" si="30"/>
        <v>1.0953736135434908</v>
      </c>
      <c r="DQ44" s="7">
        <f t="shared" si="30"/>
        <v>1.2337480431737662</v>
      </c>
      <c r="DR44" s="7">
        <f t="shared" si="30"/>
        <v>1.090783410138249</v>
      </c>
      <c r="DS44" s="7">
        <f t="shared" si="30"/>
        <v>1.0522858110396207</v>
      </c>
      <c r="DT44" s="7">
        <f t="shared" si="30"/>
        <v>1.1786335403726709</v>
      </c>
      <c r="DU44" s="7">
        <f t="shared" si="30"/>
        <v>1.0759878419452888</v>
      </c>
      <c r="DV44" s="7">
        <f t="shared" si="30"/>
        <v>1.1424510423247001</v>
      </c>
      <c r="DW44" s="7">
        <f t="shared" si="30"/>
        <v>1.0582390102658594</v>
      </c>
      <c r="DX44" s="7" t="str">
        <f t="shared" si="30"/>
        <v/>
      </c>
      <c r="DY44" s="7" t="str">
        <f t="shared" si="30"/>
        <v/>
      </c>
      <c r="DZ44" s="7" t="str">
        <f t="shared" si="30"/>
        <v/>
      </c>
      <c r="EA44" s="7" t="str">
        <f t="shared" si="30"/>
        <v/>
      </c>
      <c r="EB44" s="7" t="str">
        <f t="shared" si="30"/>
        <v/>
      </c>
      <c r="EC44" s="7" t="str">
        <f t="shared" si="30"/>
        <v/>
      </c>
      <c r="ED44" s="7" t="str">
        <f t="shared" si="30"/>
        <v/>
      </c>
      <c r="EE44" s="7" t="str">
        <f t="shared" si="30"/>
        <v/>
      </c>
      <c r="EF44" s="7" t="str">
        <f t="shared" si="30"/>
        <v/>
      </c>
      <c r="EG44" s="7">
        <f t="shared" si="30"/>
        <v>1.1643846780766096</v>
      </c>
      <c r="EH44" s="7">
        <f t="shared" si="30"/>
        <v>1.1339724105681555</v>
      </c>
      <c r="EI44" s="7">
        <f t="shared" si="30"/>
        <v>1.1299506919039288</v>
      </c>
      <c r="EJ44" s="7">
        <f t="shared" si="30"/>
        <v>1.0775494672754946</v>
      </c>
      <c r="EK44" s="7">
        <f t="shared" si="30"/>
        <v>1.0967697117054533</v>
      </c>
      <c r="EL44" s="7">
        <f t="shared" si="30"/>
        <v>1.1024670693544865</v>
      </c>
      <c r="EM44" s="7">
        <f t="shared" si="30"/>
        <v>1.0994191747755901</v>
      </c>
      <c r="EN44" s="7">
        <f t="shared" si="30"/>
        <v>1.0528963633750179</v>
      </c>
      <c r="EO44" s="7">
        <f t="shared" si="30"/>
        <v>1.1555679520256608</v>
      </c>
      <c r="EP44" s="7">
        <f t="shared" si="30"/>
        <v>1.2457862870234004</v>
      </c>
      <c r="EQ44" s="7">
        <f t="shared" si="30"/>
        <v>1.1644708577975085</v>
      </c>
      <c r="ER44" s="7">
        <f t="shared" si="30"/>
        <v>1.248191513162801</v>
      </c>
      <c r="ES44" s="7">
        <f t="shared" si="30"/>
        <v>0.92052646720368236</v>
      </c>
      <c r="ET44" s="7" t="str">
        <f t="shared" si="30"/>
        <v/>
      </c>
      <c r="EU44" s="7" t="str">
        <f t="shared" si="30"/>
        <v/>
      </c>
      <c r="EV44" s="7" t="str">
        <f t="shared" si="30"/>
        <v/>
      </c>
      <c r="EW44" s="7" t="str">
        <f t="shared" si="30"/>
        <v/>
      </c>
      <c r="EX44" s="7" t="str">
        <f t="shared" si="30"/>
        <v/>
      </c>
      <c r="EY44" s="7" t="str">
        <f t="shared" si="30"/>
        <v/>
      </c>
      <c r="EZ44" s="7" t="str">
        <f t="shared" ref="EZ44:FD44" si="34">IF(OR(ISBLANK(EZ37),ISTEXT(EZ37)),"",(EZ37/EZ$33*1))</f>
        <v/>
      </c>
      <c r="FA44" s="7" t="str">
        <f t="shared" si="34"/>
        <v/>
      </c>
      <c r="FB44" s="7" t="str">
        <f t="shared" si="34"/>
        <v/>
      </c>
      <c r="FC44" s="7" t="str">
        <f t="shared" si="34"/>
        <v/>
      </c>
      <c r="FD44" s="6" t="str">
        <f t="shared" si="34"/>
        <v/>
      </c>
      <c r="FE44" s="28">
        <f t="shared" si="2"/>
        <v>1.1205591366588967</v>
      </c>
      <c r="FF44" s="8" t="str">
        <f t="shared" si="31"/>
        <v/>
      </c>
      <c r="FG44" s="7" t="str">
        <f t="shared" si="31"/>
        <v/>
      </c>
      <c r="FH44" s="7" t="str">
        <f t="shared" si="31"/>
        <v/>
      </c>
      <c r="FI44" s="7" t="str">
        <f t="shared" si="31"/>
        <v/>
      </c>
      <c r="FJ44" s="7" t="str">
        <f t="shared" si="31"/>
        <v/>
      </c>
      <c r="FK44" s="7" t="str">
        <f t="shared" si="31"/>
        <v/>
      </c>
      <c r="FL44" s="7" t="str">
        <f t="shared" si="31"/>
        <v/>
      </c>
      <c r="FM44" s="7" t="str">
        <f t="shared" si="31"/>
        <v/>
      </c>
      <c r="FN44" s="7">
        <f t="shared" si="31"/>
        <v>0.87434747445040795</v>
      </c>
      <c r="FO44" s="7">
        <f t="shared" si="31"/>
        <v>0.80263252535424012</v>
      </c>
      <c r="FP44" s="7">
        <f t="shared" si="31"/>
        <v>0.9071301512007115</v>
      </c>
      <c r="FQ44" s="7">
        <f t="shared" si="31"/>
        <v>0.78905560458958512</v>
      </c>
      <c r="FR44" s="7">
        <f t="shared" si="31"/>
        <v>0.81116515119475574</v>
      </c>
      <c r="FS44" s="7">
        <f t="shared" si="31"/>
        <v>0.76248153618906944</v>
      </c>
      <c r="FT44" s="7">
        <f t="shared" si="31"/>
        <v>0.73225413652317173</v>
      </c>
      <c r="FU44" s="7">
        <f t="shared" si="31"/>
        <v>0.7913679278767658</v>
      </c>
      <c r="FV44" s="7">
        <f t="shared" si="31"/>
        <v>0.8344584458445844</v>
      </c>
      <c r="FW44" s="7">
        <f t="shared" si="31"/>
        <v>0.83378108424605635</v>
      </c>
      <c r="FX44" s="7">
        <f t="shared" si="31"/>
        <v>0.77572898799313883</v>
      </c>
      <c r="FY44" s="7">
        <f t="shared" si="31"/>
        <v>0.80172867343104093</v>
      </c>
      <c r="FZ44" s="7">
        <f t="shared" si="31"/>
        <v>0.89220769736361649</v>
      </c>
      <c r="GA44" s="7">
        <f t="shared" si="31"/>
        <v>0.94348968105065667</v>
      </c>
      <c r="GB44" s="7">
        <f t="shared" si="31"/>
        <v>0.88353931306391698</v>
      </c>
      <c r="GC44" s="7" t="str">
        <f t="shared" si="31"/>
        <v/>
      </c>
      <c r="GD44" s="7" t="str">
        <f t="shared" si="31"/>
        <v/>
      </c>
      <c r="GE44" s="7" t="str">
        <f t="shared" si="31"/>
        <v/>
      </c>
      <c r="GF44" s="7" t="str">
        <f t="shared" si="31"/>
        <v/>
      </c>
      <c r="GG44" s="7" t="str">
        <f t="shared" si="31"/>
        <v/>
      </c>
      <c r="GH44" s="7" t="str">
        <f t="shared" si="31"/>
        <v/>
      </c>
      <c r="GI44" s="7" t="str">
        <f t="shared" si="31"/>
        <v/>
      </c>
      <c r="GJ44" s="7" t="str">
        <f t="shared" si="31"/>
        <v/>
      </c>
      <c r="GK44" s="7" t="str">
        <f t="shared" si="31"/>
        <v/>
      </c>
      <c r="GL44" s="7">
        <f t="shared" si="31"/>
        <v>1.0465514430132072</v>
      </c>
      <c r="GM44" s="7">
        <f t="shared" si="31"/>
        <v>0.87956708070022516</v>
      </c>
      <c r="GN44" s="7">
        <f t="shared" si="31"/>
        <v>0.88794616734932708</v>
      </c>
      <c r="GO44" s="7">
        <f t="shared" si="31"/>
        <v>0.9160966380439528</v>
      </c>
      <c r="GP44" s="7">
        <f t="shared" si="31"/>
        <v>0.89411847474321082</v>
      </c>
      <c r="GQ44" s="7">
        <f t="shared" si="31"/>
        <v>0.91074653822998197</v>
      </c>
      <c r="GR44" s="7">
        <f t="shared" si="31"/>
        <v>0.92311575910566168</v>
      </c>
      <c r="GS44" s="7">
        <f t="shared" si="31"/>
        <v>0.80697198615045651</v>
      </c>
      <c r="GT44" s="7">
        <f t="shared" si="31"/>
        <v>0.77406166219839134</v>
      </c>
      <c r="GU44" s="7">
        <f t="shared" si="31"/>
        <v>0.88759338127487253</v>
      </c>
      <c r="GV44" s="7">
        <f t="shared" si="31"/>
        <v>0.97380279538684789</v>
      </c>
      <c r="GW44" s="7">
        <f t="shared" si="31"/>
        <v>0.97436102236421729</v>
      </c>
      <c r="GX44" s="7">
        <f t="shared" si="31"/>
        <v>1.0094331816301199</v>
      </c>
      <c r="GY44" s="7">
        <f t="shared" si="31"/>
        <v>0.93237768775319407</v>
      </c>
      <c r="GZ44" s="7">
        <f t="shared" si="31"/>
        <v>0.92925920173940058</v>
      </c>
      <c r="HA44" s="7">
        <f t="shared" ref="HA44:HE44" si="35">IF(OR(ISBLANK(HA37),ISTEXT(HA37)),"",(HA37/HA$33*1))</f>
        <v>1.0385231391722163</v>
      </c>
      <c r="HB44" s="7">
        <f t="shared" si="35"/>
        <v>1.1445042275172945</v>
      </c>
      <c r="HC44" s="7">
        <f t="shared" si="35"/>
        <v>1.0414683340056474</v>
      </c>
      <c r="HD44" s="7" t="str">
        <f t="shared" si="35"/>
        <v/>
      </c>
      <c r="HE44" s="6" t="str">
        <f t="shared" si="35"/>
        <v/>
      </c>
      <c r="HF44" s="28">
        <f t="shared" si="3"/>
        <v>0.89108688214393783</v>
      </c>
    </row>
    <row r="45" spans="1:214">
      <c r="A45" s="17" t="s">
        <v>124</v>
      </c>
      <c r="B45" s="21" t="s">
        <v>1</v>
      </c>
      <c r="C45" s="8" t="str">
        <f t="shared" ref="C45:BB46" si="36">IF(OR(ISBLANK(C38),ISTEXT(C38)),"",(C38/C$33*1))</f>
        <v/>
      </c>
      <c r="D45" s="7" t="str">
        <f t="shared" si="36"/>
        <v/>
      </c>
      <c r="E45" s="7" t="str">
        <f t="shared" si="36"/>
        <v/>
      </c>
      <c r="F45" s="7" t="str">
        <f t="shared" si="36"/>
        <v/>
      </c>
      <c r="G45" s="7" t="str">
        <f t="shared" si="36"/>
        <v/>
      </c>
      <c r="H45" s="7" t="str">
        <f t="shared" si="36"/>
        <v/>
      </c>
      <c r="I45" s="7" t="str">
        <f t="shared" si="36"/>
        <v/>
      </c>
      <c r="J45" s="7" t="str">
        <f t="shared" si="36"/>
        <v/>
      </c>
      <c r="K45" s="7" t="str">
        <f t="shared" si="36"/>
        <v/>
      </c>
      <c r="L45" s="7" t="str">
        <f t="shared" si="36"/>
        <v/>
      </c>
      <c r="M45" s="7" t="str">
        <f t="shared" si="36"/>
        <v/>
      </c>
      <c r="N45" s="7" t="str">
        <f t="shared" si="36"/>
        <v/>
      </c>
      <c r="O45" s="7" t="str">
        <f t="shared" si="36"/>
        <v/>
      </c>
      <c r="P45" s="7" t="str">
        <f t="shared" si="36"/>
        <v/>
      </c>
      <c r="Q45" s="7" t="str">
        <f t="shared" si="36"/>
        <v/>
      </c>
      <c r="R45" s="7" t="str">
        <f t="shared" si="36"/>
        <v/>
      </c>
      <c r="S45" s="7" t="str">
        <f t="shared" si="36"/>
        <v/>
      </c>
      <c r="T45" s="7" t="str">
        <f t="shared" si="36"/>
        <v/>
      </c>
      <c r="U45" s="7" t="str">
        <f t="shared" si="36"/>
        <v/>
      </c>
      <c r="V45" s="7" t="str">
        <f t="shared" si="36"/>
        <v/>
      </c>
      <c r="W45" s="7" t="str">
        <f t="shared" si="36"/>
        <v/>
      </c>
      <c r="X45" s="7" t="str">
        <f t="shared" si="36"/>
        <v/>
      </c>
      <c r="Y45" s="7" t="str">
        <f t="shared" si="36"/>
        <v/>
      </c>
      <c r="Z45" s="7" t="str">
        <f t="shared" si="36"/>
        <v/>
      </c>
      <c r="AA45" s="7" t="str">
        <f t="shared" si="36"/>
        <v/>
      </c>
      <c r="AB45" s="7" t="str">
        <f t="shared" si="36"/>
        <v/>
      </c>
      <c r="AC45" s="7" t="str">
        <f t="shared" si="36"/>
        <v/>
      </c>
      <c r="AD45" s="7" t="str">
        <f t="shared" si="36"/>
        <v/>
      </c>
      <c r="AE45" s="7">
        <f t="shared" si="36"/>
        <v>0.95992482730597328</v>
      </c>
      <c r="AF45" s="7">
        <f t="shared" si="36"/>
        <v>1.0063657407407407</v>
      </c>
      <c r="AG45" s="7">
        <f t="shared" si="36"/>
        <v>0.97318508829300188</v>
      </c>
      <c r="AH45" s="7">
        <f t="shared" si="36"/>
        <v>0.97435897435897445</v>
      </c>
      <c r="AI45" s="7">
        <f t="shared" si="36"/>
        <v>1.0639531139305727</v>
      </c>
      <c r="AJ45" s="7">
        <f t="shared" si="36"/>
        <v>0.98639640127906336</v>
      </c>
      <c r="AK45" s="7">
        <f t="shared" si="36"/>
        <v>0.96204160411752082</v>
      </c>
      <c r="AL45" s="7">
        <f t="shared" si="36"/>
        <v>1.0579593247681052</v>
      </c>
      <c r="AM45" s="7">
        <f t="shared" si="36"/>
        <v>1.0255024979667713</v>
      </c>
      <c r="AN45" s="7">
        <f t="shared" si="36"/>
        <v>0.80017835909631385</v>
      </c>
      <c r="AO45" s="7">
        <f t="shared" si="36"/>
        <v>1.0102737726927791</v>
      </c>
      <c r="AP45" s="7">
        <f t="shared" si="36"/>
        <v>1.0398969590349332</v>
      </c>
      <c r="AQ45" s="7" t="str">
        <f t="shared" si="36"/>
        <v/>
      </c>
      <c r="AR45" s="7" t="str">
        <f t="shared" si="36"/>
        <v/>
      </c>
      <c r="AS45" s="7" t="str">
        <f t="shared" si="36"/>
        <v/>
      </c>
      <c r="AT45" s="7" t="str">
        <f t="shared" si="36"/>
        <v/>
      </c>
      <c r="AU45" s="7" t="str">
        <f t="shared" si="36"/>
        <v/>
      </c>
      <c r="AV45" s="7" t="str">
        <f t="shared" si="36"/>
        <v/>
      </c>
      <c r="AW45" s="7" t="str">
        <f t="shared" si="36"/>
        <v/>
      </c>
      <c r="AX45" s="7" t="str">
        <f t="shared" si="36"/>
        <v/>
      </c>
      <c r="AY45" s="7" t="str">
        <f t="shared" si="36"/>
        <v/>
      </c>
      <c r="AZ45" s="7" t="str">
        <f t="shared" si="36"/>
        <v/>
      </c>
      <c r="BA45" s="7" t="str">
        <f t="shared" si="36"/>
        <v/>
      </c>
      <c r="BB45" s="6" t="str">
        <f t="shared" si="36"/>
        <v/>
      </c>
      <c r="BC45" s="28">
        <f t="shared" si="0"/>
        <v>0.98833638863206241</v>
      </c>
      <c r="BD45" s="8" t="str">
        <f t="shared" ref="BD45:DC46" si="37">IF(OR(ISBLANK(BD38),ISTEXT(BD38)),"",(BD38/BD$33*1))</f>
        <v/>
      </c>
      <c r="BE45" s="7" t="str">
        <f t="shared" si="37"/>
        <v/>
      </c>
      <c r="BF45" s="7" t="str">
        <f t="shared" si="37"/>
        <v/>
      </c>
      <c r="BG45" s="7" t="str">
        <f t="shared" si="37"/>
        <v/>
      </c>
      <c r="BH45" s="7" t="str">
        <f t="shared" si="37"/>
        <v/>
      </c>
      <c r="BI45" s="7" t="str">
        <f t="shared" si="37"/>
        <v/>
      </c>
      <c r="BJ45" s="7" t="str">
        <f t="shared" si="37"/>
        <v/>
      </c>
      <c r="BK45" s="7" t="str">
        <f t="shared" si="37"/>
        <v/>
      </c>
      <c r="BL45" s="7" t="str">
        <f t="shared" si="37"/>
        <v/>
      </c>
      <c r="BM45" s="7" t="str">
        <f t="shared" si="37"/>
        <v/>
      </c>
      <c r="BN45" s="7" t="str">
        <f t="shared" si="37"/>
        <v/>
      </c>
      <c r="BO45" s="7" t="str">
        <f t="shared" si="37"/>
        <v/>
      </c>
      <c r="BP45" s="7" t="str">
        <f t="shared" si="37"/>
        <v/>
      </c>
      <c r="BQ45" s="7" t="str">
        <f t="shared" si="37"/>
        <v/>
      </c>
      <c r="BR45" s="7" t="str">
        <f t="shared" si="37"/>
        <v/>
      </c>
      <c r="BS45" s="7" t="str">
        <f t="shared" si="37"/>
        <v/>
      </c>
      <c r="BT45" s="7" t="str">
        <f t="shared" si="37"/>
        <v/>
      </c>
      <c r="BU45" s="7" t="str">
        <f t="shared" si="37"/>
        <v/>
      </c>
      <c r="BV45" s="7" t="str">
        <f t="shared" si="37"/>
        <v/>
      </c>
      <c r="BW45" s="7" t="str">
        <f t="shared" si="37"/>
        <v/>
      </c>
      <c r="BX45" s="7" t="str">
        <f t="shared" si="37"/>
        <v/>
      </c>
      <c r="BY45" s="7" t="str">
        <f t="shared" si="37"/>
        <v/>
      </c>
      <c r="BZ45" s="7" t="str">
        <f t="shared" si="37"/>
        <v/>
      </c>
      <c r="CA45" s="7" t="str">
        <f t="shared" si="37"/>
        <v/>
      </c>
      <c r="CB45" s="7" t="str">
        <f t="shared" si="37"/>
        <v/>
      </c>
      <c r="CC45" s="7" t="str">
        <f t="shared" si="37"/>
        <v/>
      </c>
      <c r="CD45" s="7">
        <f t="shared" si="37"/>
        <v>0.7811775102176074</v>
      </c>
      <c r="CE45" s="7">
        <f t="shared" si="37"/>
        <v>0.84072232399895319</v>
      </c>
      <c r="CF45" s="7">
        <f t="shared" si="37"/>
        <v>0.87778891952870397</v>
      </c>
      <c r="CG45" s="7">
        <f t="shared" si="37"/>
        <v>0.82846835027877996</v>
      </c>
      <c r="CH45" s="7">
        <f t="shared" si="37"/>
        <v>0.71376197241189676</v>
      </c>
      <c r="CI45" s="7">
        <f t="shared" si="37"/>
        <v>0.8822433508929719</v>
      </c>
      <c r="CJ45" s="7">
        <f t="shared" si="37"/>
        <v>0.7459118011689001</v>
      </c>
      <c r="CK45" s="7">
        <f t="shared" si="37"/>
        <v>0.75345544443195878</v>
      </c>
      <c r="CL45" s="7">
        <f t="shared" si="37"/>
        <v>0.76217160761629299</v>
      </c>
      <c r="CM45" s="7">
        <f t="shared" si="37"/>
        <v>0.78022932592077832</v>
      </c>
      <c r="CN45" s="7">
        <f t="shared" si="37"/>
        <v>0.72956077408132192</v>
      </c>
      <c r="CO45" s="7">
        <f t="shared" si="37"/>
        <v>0.76593991981986931</v>
      </c>
      <c r="CP45" s="7">
        <f t="shared" si="37"/>
        <v>0.83397480755773268</v>
      </c>
      <c r="CQ45" s="7">
        <f t="shared" si="37"/>
        <v>1.103666408468887</v>
      </c>
      <c r="CR45" s="7">
        <f t="shared" si="37"/>
        <v>0.93283128871614229</v>
      </c>
      <c r="CS45" s="7">
        <f t="shared" si="37"/>
        <v>0.84961991847526719</v>
      </c>
      <c r="CT45" s="7" t="str">
        <f t="shared" si="37"/>
        <v/>
      </c>
      <c r="CU45" s="7" t="str">
        <f t="shared" si="37"/>
        <v/>
      </c>
      <c r="CV45" s="7" t="str">
        <f t="shared" si="37"/>
        <v/>
      </c>
      <c r="CW45" s="7" t="str">
        <f t="shared" si="37"/>
        <v/>
      </c>
      <c r="CX45" s="7" t="str">
        <f t="shared" si="37"/>
        <v/>
      </c>
      <c r="CY45" s="7" t="str">
        <f t="shared" si="37"/>
        <v/>
      </c>
      <c r="CZ45" s="7" t="str">
        <f t="shared" si="37"/>
        <v/>
      </c>
      <c r="DA45" s="7" t="str">
        <f t="shared" si="37"/>
        <v/>
      </c>
      <c r="DB45" s="7" t="str">
        <f t="shared" si="37"/>
        <v/>
      </c>
      <c r="DC45" s="6" t="str">
        <f t="shared" si="37"/>
        <v/>
      </c>
      <c r="DD45" s="28">
        <f t="shared" si="1"/>
        <v>0.82384523272412902</v>
      </c>
      <c r="DE45" s="8" t="str">
        <f t="shared" ref="DE45:FD46" si="38">IF(OR(ISBLANK(DE38),ISTEXT(DE38)),"",(DE38/DE$33*1))</f>
        <v/>
      </c>
      <c r="DF45" s="7" t="str">
        <f t="shared" si="38"/>
        <v/>
      </c>
      <c r="DG45" s="7" t="str">
        <f t="shared" si="38"/>
        <v/>
      </c>
      <c r="DH45" s="7" t="str">
        <f t="shared" si="38"/>
        <v/>
      </c>
      <c r="DI45" s="7" t="str">
        <f t="shared" si="38"/>
        <v/>
      </c>
      <c r="DJ45" s="7" t="str">
        <f t="shared" si="38"/>
        <v/>
      </c>
      <c r="DK45" s="7" t="str">
        <f t="shared" si="38"/>
        <v/>
      </c>
      <c r="DL45" s="7" t="str">
        <f t="shared" si="38"/>
        <v/>
      </c>
      <c r="DM45" s="7" t="str">
        <f t="shared" si="38"/>
        <v/>
      </c>
      <c r="DN45" s="7" t="str">
        <f t="shared" si="38"/>
        <v/>
      </c>
      <c r="DO45" s="7" t="str">
        <f t="shared" si="38"/>
        <v/>
      </c>
      <c r="DP45" s="7" t="str">
        <f t="shared" si="38"/>
        <v/>
      </c>
      <c r="DQ45" s="7" t="str">
        <f t="shared" si="38"/>
        <v/>
      </c>
      <c r="DR45" s="7" t="str">
        <f t="shared" si="38"/>
        <v/>
      </c>
      <c r="DS45" s="7" t="str">
        <f t="shared" si="38"/>
        <v/>
      </c>
      <c r="DT45" s="7" t="str">
        <f t="shared" si="38"/>
        <v/>
      </c>
      <c r="DU45" s="7" t="str">
        <f t="shared" si="38"/>
        <v/>
      </c>
      <c r="DV45" s="7" t="str">
        <f t="shared" si="38"/>
        <v/>
      </c>
      <c r="DW45" s="7" t="str">
        <f t="shared" si="38"/>
        <v/>
      </c>
      <c r="DX45" s="7" t="str">
        <f t="shared" si="38"/>
        <v/>
      </c>
      <c r="DY45" s="7" t="str">
        <f t="shared" si="38"/>
        <v/>
      </c>
      <c r="DZ45" s="7" t="str">
        <f t="shared" si="38"/>
        <v/>
      </c>
      <c r="EA45" s="7" t="str">
        <f t="shared" si="38"/>
        <v/>
      </c>
      <c r="EB45" s="7" t="str">
        <f t="shared" si="38"/>
        <v/>
      </c>
      <c r="EC45" s="7" t="str">
        <f t="shared" si="38"/>
        <v/>
      </c>
      <c r="ED45" s="7" t="str">
        <f t="shared" si="38"/>
        <v/>
      </c>
      <c r="EE45" s="7" t="str">
        <f t="shared" si="38"/>
        <v/>
      </c>
      <c r="EF45" s="7" t="str">
        <f t="shared" si="38"/>
        <v/>
      </c>
      <c r="EG45" s="7">
        <f t="shared" si="38"/>
        <v>1.1546862265688671</v>
      </c>
      <c r="EH45" s="7">
        <f t="shared" si="38"/>
        <v>1.1079417036863846</v>
      </c>
      <c r="EI45" s="7">
        <f t="shared" si="38"/>
        <v>1.1227930650548752</v>
      </c>
      <c r="EJ45" s="7">
        <f t="shared" si="38"/>
        <v>1.0940639269406391</v>
      </c>
      <c r="EK45" s="7">
        <f t="shared" si="38"/>
        <v>1.0873914553664468</v>
      </c>
      <c r="EL45" s="7">
        <f t="shared" si="38"/>
        <v>1.1276471872498361</v>
      </c>
      <c r="EM45" s="7">
        <f t="shared" si="38"/>
        <v>1.1147318397827564</v>
      </c>
      <c r="EN45" s="7">
        <f t="shared" si="38"/>
        <v>1.0217047577979013</v>
      </c>
      <c r="EO45" s="7">
        <f t="shared" si="38"/>
        <v>1.174116170420473</v>
      </c>
      <c r="EP45" s="7">
        <f t="shared" si="38"/>
        <v>1.1849942726231386</v>
      </c>
      <c r="EQ45" s="7">
        <f t="shared" si="38"/>
        <v>1.154160103107547</v>
      </c>
      <c r="ER45" s="7">
        <f t="shared" si="38"/>
        <v>1.190394511149228</v>
      </c>
      <c r="ES45" s="7">
        <f t="shared" si="38"/>
        <v>0.91376582278481011</v>
      </c>
      <c r="ET45" s="7" t="str">
        <f t="shared" si="38"/>
        <v/>
      </c>
      <c r="EU45" s="7" t="str">
        <f t="shared" si="38"/>
        <v/>
      </c>
      <c r="EV45" s="7" t="str">
        <f t="shared" si="38"/>
        <v/>
      </c>
      <c r="EW45" s="7" t="str">
        <f t="shared" si="38"/>
        <v/>
      </c>
      <c r="EX45" s="7" t="str">
        <f t="shared" si="38"/>
        <v/>
      </c>
      <c r="EY45" s="7" t="str">
        <f t="shared" si="38"/>
        <v/>
      </c>
      <c r="EZ45" s="7" t="str">
        <f t="shared" si="38"/>
        <v/>
      </c>
      <c r="FA45" s="7" t="str">
        <f t="shared" si="38"/>
        <v/>
      </c>
      <c r="FB45" s="7" t="str">
        <f t="shared" si="38"/>
        <v/>
      </c>
      <c r="FC45" s="7" t="str">
        <f t="shared" si="38"/>
        <v/>
      </c>
      <c r="FD45" s="6" t="str">
        <f t="shared" si="38"/>
        <v/>
      </c>
      <c r="FE45" s="28">
        <f t="shared" si="2"/>
        <v>1.1114146955794539</v>
      </c>
      <c r="FF45" s="8" t="str">
        <f t="shared" ref="FF45:HE46" si="39">IF(OR(ISBLANK(FF38),ISTEXT(FF38)),"",(FF38/FF$33*1))</f>
        <v/>
      </c>
      <c r="FG45" s="7" t="str">
        <f t="shared" si="39"/>
        <v/>
      </c>
      <c r="FH45" s="7" t="str">
        <f t="shared" si="39"/>
        <v/>
      </c>
      <c r="FI45" s="7" t="str">
        <f t="shared" si="39"/>
        <v/>
      </c>
      <c r="FJ45" s="7" t="str">
        <f t="shared" si="39"/>
        <v/>
      </c>
      <c r="FK45" s="7" t="str">
        <f t="shared" si="39"/>
        <v/>
      </c>
      <c r="FL45" s="7" t="str">
        <f t="shared" si="39"/>
        <v/>
      </c>
      <c r="FM45" s="7" t="str">
        <f t="shared" si="39"/>
        <v/>
      </c>
      <c r="FN45" s="7" t="str">
        <f t="shared" si="39"/>
        <v/>
      </c>
      <c r="FO45" s="7" t="str">
        <f t="shared" si="39"/>
        <v/>
      </c>
      <c r="FP45" s="7" t="str">
        <f t="shared" si="39"/>
        <v/>
      </c>
      <c r="FQ45" s="7" t="str">
        <f t="shared" si="39"/>
        <v/>
      </c>
      <c r="FR45" s="7" t="str">
        <f t="shared" si="39"/>
        <v/>
      </c>
      <c r="FS45" s="7" t="str">
        <f t="shared" si="39"/>
        <v/>
      </c>
      <c r="FT45" s="7" t="str">
        <f t="shared" si="39"/>
        <v/>
      </c>
      <c r="FU45" s="7" t="str">
        <f t="shared" si="39"/>
        <v/>
      </c>
      <c r="FV45" s="7" t="str">
        <f t="shared" si="39"/>
        <v/>
      </c>
      <c r="FW45" s="7" t="str">
        <f t="shared" si="39"/>
        <v/>
      </c>
      <c r="FX45" s="7" t="str">
        <f t="shared" si="39"/>
        <v/>
      </c>
      <c r="FY45" s="7" t="str">
        <f t="shared" si="39"/>
        <v/>
      </c>
      <c r="FZ45" s="7" t="str">
        <f t="shared" si="39"/>
        <v/>
      </c>
      <c r="GA45" s="7" t="str">
        <f t="shared" si="39"/>
        <v/>
      </c>
      <c r="GB45" s="7" t="str">
        <f t="shared" si="39"/>
        <v/>
      </c>
      <c r="GC45" s="7" t="str">
        <f t="shared" si="39"/>
        <v/>
      </c>
      <c r="GD45" s="7" t="str">
        <f t="shared" si="39"/>
        <v/>
      </c>
      <c r="GE45" s="7" t="str">
        <f t="shared" si="39"/>
        <v/>
      </c>
      <c r="GF45" s="7" t="str">
        <f t="shared" si="39"/>
        <v/>
      </c>
      <c r="GG45" s="7" t="str">
        <f t="shared" si="39"/>
        <v/>
      </c>
      <c r="GH45" s="7" t="str">
        <f t="shared" si="39"/>
        <v/>
      </c>
      <c r="GI45" s="7" t="str">
        <f t="shared" si="39"/>
        <v/>
      </c>
      <c r="GJ45" s="7" t="str">
        <f t="shared" si="39"/>
        <v/>
      </c>
      <c r="GK45" s="7" t="str">
        <f t="shared" si="39"/>
        <v/>
      </c>
      <c r="GL45" s="7">
        <f t="shared" si="39"/>
        <v>1.0271482145768791</v>
      </c>
      <c r="GM45" s="7">
        <f t="shared" si="39"/>
        <v>0.90201205781942329</v>
      </c>
      <c r="GN45" s="7">
        <f t="shared" si="39"/>
        <v>0.89511410181392626</v>
      </c>
      <c r="GO45" s="7">
        <f t="shared" si="39"/>
        <v>0.88138553340125159</v>
      </c>
      <c r="GP45" s="7">
        <f t="shared" si="39"/>
        <v>0.9100182918249613</v>
      </c>
      <c r="GQ45" s="7">
        <f t="shared" si="39"/>
        <v>0.87838651414810354</v>
      </c>
      <c r="GR45" s="7">
        <f t="shared" si="39"/>
        <v>0.93862243058059858</v>
      </c>
      <c r="GS45" s="7">
        <f t="shared" si="39"/>
        <v>0.83435631098520613</v>
      </c>
      <c r="GT45" s="7">
        <f t="shared" si="39"/>
        <v>0.7882037533512064</v>
      </c>
      <c r="GU45" s="7">
        <f t="shared" si="39"/>
        <v>0.889199190113803</v>
      </c>
      <c r="GV45" s="7">
        <f t="shared" si="39"/>
        <v>0.95845108073016116</v>
      </c>
      <c r="GW45" s="7">
        <f t="shared" si="39"/>
        <v>0.99161341853035145</v>
      </c>
      <c r="GX45" s="7">
        <f t="shared" si="39"/>
        <v>1.0099296648738105</v>
      </c>
      <c r="GY45" s="7">
        <f t="shared" si="39"/>
        <v>0.9245091928949829</v>
      </c>
      <c r="GZ45" s="7">
        <f t="shared" si="39"/>
        <v>0.93562665010094725</v>
      </c>
      <c r="HA45" s="7">
        <f t="shared" si="39"/>
        <v>1.1245890584169265</v>
      </c>
      <c r="HB45" s="7">
        <f t="shared" si="39"/>
        <v>1.1743274404304382</v>
      </c>
      <c r="HC45" s="7">
        <f t="shared" si="39"/>
        <v>1.0342073416700284</v>
      </c>
      <c r="HD45" s="7" t="str">
        <f t="shared" si="39"/>
        <v/>
      </c>
      <c r="HE45" s="6" t="str">
        <f t="shared" si="39"/>
        <v/>
      </c>
      <c r="HF45" s="28">
        <f t="shared" si="3"/>
        <v>0.94987223590350012</v>
      </c>
    </row>
    <row r="46" spans="1:214">
      <c r="A46" s="16" t="s">
        <v>124</v>
      </c>
      <c r="B46" s="12" t="s">
        <v>0</v>
      </c>
      <c r="C46" s="5" t="str">
        <f t="shared" si="36"/>
        <v/>
      </c>
      <c r="D46" s="4" t="str">
        <f t="shared" si="36"/>
        <v/>
      </c>
      <c r="E46" s="4" t="str">
        <f t="shared" si="36"/>
        <v/>
      </c>
      <c r="F46" s="4" t="str">
        <f t="shared" si="36"/>
        <v/>
      </c>
      <c r="G46" s="4" t="str">
        <f t="shared" si="36"/>
        <v/>
      </c>
      <c r="H46" s="4" t="str">
        <f t="shared" si="36"/>
        <v/>
      </c>
      <c r="I46" s="4" t="str">
        <f t="shared" si="36"/>
        <v/>
      </c>
      <c r="J46" s="4" t="str">
        <f t="shared" si="36"/>
        <v/>
      </c>
      <c r="K46" s="4" t="str">
        <f t="shared" si="36"/>
        <v/>
      </c>
      <c r="L46" s="4">
        <f t="shared" si="36"/>
        <v>1.1073314174964914</v>
      </c>
      <c r="M46" s="4">
        <f t="shared" si="36"/>
        <v>1.0935024681437262</v>
      </c>
      <c r="N46" s="4">
        <f t="shared" si="36"/>
        <v>1.044967880085653</v>
      </c>
      <c r="O46" s="4">
        <f t="shared" si="36"/>
        <v>1.0832446642047944</v>
      </c>
      <c r="P46" s="4">
        <f t="shared" si="36"/>
        <v>1.0879867744305656</v>
      </c>
      <c r="Q46" s="4">
        <f t="shared" si="36"/>
        <v>0.94376050761971908</v>
      </c>
      <c r="R46" s="4">
        <f t="shared" si="36"/>
        <v>1.0541638804588243</v>
      </c>
      <c r="S46" s="4">
        <f t="shared" si="36"/>
        <v>1.0703877649325626</v>
      </c>
      <c r="T46" s="4" t="str">
        <f t="shared" si="36"/>
        <v/>
      </c>
      <c r="U46" s="4" t="str">
        <f t="shared" si="36"/>
        <v/>
      </c>
      <c r="V46" s="4" t="str">
        <f t="shared" si="36"/>
        <v/>
      </c>
      <c r="W46" s="4" t="str">
        <f t="shared" si="36"/>
        <v/>
      </c>
      <c r="X46" s="4" t="str">
        <f t="shared" si="36"/>
        <v/>
      </c>
      <c r="Y46" s="4" t="str">
        <f t="shared" si="36"/>
        <v/>
      </c>
      <c r="Z46" s="4" t="str">
        <f t="shared" si="36"/>
        <v/>
      </c>
      <c r="AA46" s="4" t="str">
        <f t="shared" si="36"/>
        <v/>
      </c>
      <c r="AB46" s="4" t="str">
        <f t="shared" si="36"/>
        <v/>
      </c>
      <c r="AC46" s="4" t="str">
        <f t="shared" si="36"/>
        <v/>
      </c>
      <c r="AD46" s="4" t="str">
        <f t="shared" si="36"/>
        <v/>
      </c>
      <c r="AE46" s="4">
        <f t="shared" si="36"/>
        <v>0.94692198293376684</v>
      </c>
      <c r="AF46" s="4">
        <f t="shared" si="36"/>
        <v>1.0052083333333333</v>
      </c>
      <c r="AG46" s="4">
        <f t="shared" si="36"/>
        <v>1.0176586003924133</v>
      </c>
      <c r="AH46" s="4">
        <f t="shared" si="36"/>
        <v>0.97826204802948991</v>
      </c>
      <c r="AI46" s="4">
        <f t="shared" si="36"/>
        <v>1.0530688478134862</v>
      </c>
      <c r="AJ46" s="4">
        <f t="shared" si="36"/>
        <v>1.0013007425071812</v>
      </c>
      <c r="AK46" s="4">
        <f t="shared" si="36"/>
        <v>0.99485309886339268</v>
      </c>
      <c r="AL46" s="4" t="str">
        <f t="shared" si="36"/>
        <v/>
      </c>
      <c r="AM46" s="4" t="str">
        <f t="shared" si="36"/>
        <v/>
      </c>
      <c r="AN46" s="4" t="str">
        <f t="shared" si="36"/>
        <v/>
      </c>
      <c r="AO46" s="4" t="str">
        <f t="shared" si="36"/>
        <v/>
      </c>
      <c r="AP46" s="4" t="str">
        <f t="shared" si="36"/>
        <v/>
      </c>
      <c r="AQ46" s="4" t="str">
        <f t="shared" si="36"/>
        <v/>
      </c>
      <c r="AR46" s="4" t="str">
        <f t="shared" si="36"/>
        <v/>
      </c>
      <c r="AS46" s="4" t="str">
        <f t="shared" si="36"/>
        <v/>
      </c>
      <c r="AT46" s="4" t="str">
        <f t="shared" si="36"/>
        <v/>
      </c>
      <c r="AU46" s="4" t="str">
        <f t="shared" si="36"/>
        <v/>
      </c>
      <c r="AV46" s="4" t="str">
        <f t="shared" si="36"/>
        <v/>
      </c>
      <c r="AW46" s="4" t="str">
        <f t="shared" si="36"/>
        <v/>
      </c>
      <c r="AX46" s="4" t="str">
        <f t="shared" si="36"/>
        <v/>
      </c>
      <c r="AY46" s="4" t="str">
        <f t="shared" si="36"/>
        <v/>
      </c>
      <c r="AZ46" s="4" t="str">
        <f t="shared" si="36"/>
        <v/>
      </c>
      <c r="BA46" s="4" t="str">
        <f t="shared" si="36"/>
        <v/>
      </c>
      <c r="BB46" s="3" t="str">
        <f t="shared" si="36"/>
        <v/>
      </c>
      <c r="BC46" s="27">
        <f t="shared" si="0"/>
        <v>1.0321746007496935</v>
      </c>
      <c r="BD46" s="5" t="str">
        <f t="shared" si="37"/>
        <v/>
      </c>
      <c r="BE46" s="4" t="str">
        <f t="shared" si="37"/>
        <v/>
      </c>
      <c r="BF46" s="4" t="str">
        <f t="shared" si="37"/>
        <v/>
      </c>
      <c r="BG46" s="4" t="str">
        <f t="shared" si="37"/>
        <v/>
      </c>
      <c r="BH46" s="4" t="str">
        <f t="shared" si="37"/>
        <v/>
      </c>
      <c r="BI46" s="4" t="str">
        <f t="shared" si="37"/>
        <v/>
      </c>
      <c r="BJ46" s="4" t="str">
        <f t="shared" si="37"/>
        <v/>
      </c>
      <c r="BK46" s="4" t="str">
        <f t="shared" si="37"/>
        <v/>
      </c>
      <c r="BL46" s="4" t="str">
        <f t="shared" si="37"/>
        <v/>
      </c>
      <c r="BM46" s="4">
        <f t="shared" si="37"/>
        <v>0.78832439255285569</v>
      </c>
      <c r="BN46" s="4">
        <f t="shared" si="37"/>
        <v>0.89141724750580842</v>
      </c>
      <c r="BO46" s="4">
        <f t="shared" si="37"/>
        <v>0.77133340382785232</v>
      </c>
      <c r="BP46" s="4">
        <f t="shared" si="37"/>
        <v>0.74608853526993113</v>
      </c>
      <c r="BQ46" s="4">
        <f t="shared" si="37"/>
        <v>0.79589572933998887</v>
      </c>
      <c r="BR46" s="4">
        <f t="shared" si="37"/>
        <v>0.76861371596429773</v>
      </c>
      <c r="BS46" s="4" t="str">
        <f t="shared" si="37"/>
        <v/>
      </c>
      <c r="BT46" s="4" t="str">
        <f t="shared" si="37"/>
        <v/>
      </c>
      <c r="BU46" s="4" t="str">
        <f t="shared" si="37"/>
        <v/>
      </c>
      <c r="BV46" s="4" t="str">
        <f t="shared" si="37"/>
        <v/>
      </c>
      <c r="BW46" s="4" t="str">
        <f t="shared" si="37"/>
        <v/>
      </c>
      <c r="BX46" s="4" t="str">
        <f t="shared" si="37"/>
        <v/>
      </c>
      <c r="BY46" s="4" t="str">
        <f t="shared" si="37"/>
        <v/>
      </c>
      <c r="BZ46" s="4" t="str">
        <f t="shared" si="37"/>
        <v/>
      </c>
      <c r="CA46" s="4" t="str">
        <f t="shared" si="37"/>
        <v/>
      </c>
      <c r="CB46" s="4" t="str">
        <f t="shared" si="37"/>
        <v/>
      </c>
      <c r="CC46" s="4" t="str">
        <f t="shared" si="37"/>
        <v/>
      </c>
      <c r="CD46" s="4">
        <f t="shared" si="37"/>
        <v>0.7572075555064619</v>
      </c>
      <c r="CE46" s="4">
        <f t="shared" si="37"/>
        <v>0.85490709238419249</v>
      </c>
      <c r="CF46" s="4">
        <f t="shared" si="37"/>
        <v>0.89214088744046127</v>
      </c>
      <c r="CG46" s="4">
        <f t="shared" si="37"/>
        <v>0.80370613315841255</v>
      </c>
      <c r="CH46" s="4">
        <f t="shared" si="37"/>
        <v>0.69034416387883224</v>
      </c>
      <c r="CI46" s="4">
        <f t="shared" si="37"/>
        <v>0.93530772195811374</v>
      </c>
      <c r="CJ46" s="4">
        <f t="shared" si="37"/>
        <v>0.75854536867583688</v>
      </c>
      <c r="CK46" s="4">
        <f t="shared" si="37"/>
        <v>0.7536240026969323</v>
      </c>
      <c r="CL46" s="4">
        <f t="shared" si="37"/>
        <v>0.77108941913714146</v>
      </c>
      <c r="CM46" s="4">
        <f t="shared" si="37"/>
        <v>0.80507296733842937</v>
      </c>
      <c r="CN46" s="4">
        <f t="shared" si="37"/>
        <v>0.75804522722330936</v>
      </c>
      <c r="CO46" s="4" t="str">
        <f t="shared" si="37"/>
        <v/>
      </c>
      <c r="CP46" s="4" t="str">
        <f t="shared" si="37"/>
        <v/>
      </c>
      <c r="CQ46" s="4" t="str">
        <f t="shared" si="37"/>
        <v/>
      </c>
      <c r="CR46" s="4" t="str">
        <f t="shared" si="37"/>
        <v/>
      </c>
      <c r="CS46" s="4" t="str">
        <f t="shared" si="37"/>
        <v/>
      </c>
      <c r="CT46" s="4" t="str">
        <f t="shared" si="37"/>
        <v/>
      </c>
      <c r="CU46" s="4" t="str">
        <f t="shared" si="37"/>
        <v/>
      </c>
      <c r="CV46" s="4" t="str">
        <f t="shared" si="37"/>
        <v/>
      </c>
      <c r="CW46" s="4" t="str">
        <f t="shared" si="37"/>
        <v/>
      </c>
      <c r="CX46" s="4" t="str">
        <f t="shared" si="37"/>
        <v/>
      </c>
      <c r="CY46" s="4" t="str">
        <f t="shared" si="37"/>
        <v/>
      </c>
      <c r="CZ46" s="4" t="str">
        <f t="shared" si="37"/>
        <v/>
      </c>
      <c r="DA46" s="4" t="str">
        <f t="shared" si="37"/>
        <v/>
      </c>
      <c r="DB46" s="4" t="str">
        <f t="shared" si="37"/>
        <v/>
      </c>
      <c r="DC46" s="3" t="str">
        <f t="shared" si="37"/>
        <v/>
      </c>
      <c r="DD46" s="27">
        <f t="shared" si="1"/>
        <v>0.79656844493287404</v>
      </c>
      <c r="DE46" s="5" t="str">
        <f t="shared" si="38"/>
        <v/>
      </c>
      <c r="DF46" s="4" t="str">
        <f t="shared" si="38"/>
        <v/>
      </c>
      <c r="DG46" s="4" t="str">
        <f t="shared" si="38"/>
        <v/>
      </c>
      <c r="DH46" s="4" t="str">
        <f t="shared" si="38"/>
        <v/>
      </c>
      <c r="DI46" s="4" t="str">
        <f t="shared" si="38"/>
        <v/>
      </c>
      <c r="DJ46" s="4" t="str">
        <f t="shared" si="38"/>
        <v/>
      </c>
      <c r="DK46" s="4" t="str">
        <f t="shared" si="38"/>
        <v/>
      </c>
      <c r="DL46" s="4">
        <f t="shared" si="38"/>
        <v>1.1838775664823091</v>
      </c>
      <c r="DM46" s="4">
        <f t="shared" si="38"/>
        <v>1.1527809307604995</v>
      </c>
      <c r="DN46" s="4">
        <f t="shared" si="38"/>
        <v>1.1214693295292439</v>
      </c>
      <c r="DO46" s="4">
        <f t="shared" si="38"/>
        <v>1.140268104545795</v>
      </c>
      <c r="DP46" s="4">
        <f t="shared" si="38"/>
        <v>1.1022329246935201</v>
      </c>
      <c r="DQ46" s="4">
        <f t="shared" si="38"/>
        <v>1.2820301557221718</v>
      </c>
      <c r="DR46" s="4">
        <f t="shared" si="38"/>
        <v>1.1175115207373272</v>
      </c>
      <c r="DS46" s="4" t="str">
        <f t="shared" si="38"/>
        <v/>
      </c>
      <c r="DT46" s="4" t="str">
        <f t="shared" si="38"/>
        <v/>
      </c>
      <c r="DU46" s="4" t="str">
        <f t="shared" si="38"/>
        <v/>
      </c>
      <c r="DV46" s="4" t="str">
        <f t="shared" si="38"/>
        <v/>
      </c>
      <c r="DW46" s="4" t="str">
        <f t="shared" si="38"/>
        <v/>
      </c>
      <c r="DX46" s="4" t="str">
        <f t="shared" si="38"/>
        <v/>
      </c>
      <c r="DY46" s="4" t="str">
        <f t="shared" si="38"/>
        <v/>
      </c>
      <c r="DZ46" s="4" t="str">
        <f t="shared" si="38"/>
        <v/>
      </c>
      <c r="EA46" s="4" t="str">
        <f t="shared" si="38"/>
        <v/>
      </c>
      <c r="EB46" s="4" t="str">
        <f t="shared" si="38"/>
        <v/>
      </c>
      <c r="EC46" s="4" t="str">
        <f t="shared" si="38"/>
        <v/>
      </c>
      <c r="ED46" s="4" t="str">
        <f t="shared" si="38"/>
        <v/>
      </c>
      <c r="EE46" s="4" t="str">
        <f t="shared" si="38"/>
        <v/>
      </c>
      <c r="EF46" s="4" t="str">
        <f t="shared" si="38"/>
        <v/>
      </c>
      <c r="EG46" s="4">
        <f t="shared" si="38"/>
        <v>1.1657701711491444</v>
      </c>
      <c r="EH46" s="4">
        <f t="shared" si="38"/>
        <v>1.0900943028602603</v>
      </c>
      <c r="EI46" s="4">
        <f t="shared" si="38"/>
        <v>1.155081915062828</v>
      </c>
      <c r="EJ46" s="4">
        <f t="shared" si="38"/>
        <v>1.0788432267884323</v>
      </c>
      <c r="EK46" s="4">
        <f t="shared" si="38"/>
        <v>1.0634248002778743</v>
      </c>
      <c r="EL46" s="4">
        <f t="shared" si="38"/>
        <v>1.1305581835383161</v>
      </c>
      <c r="EM46" s="4">
        <f t="shared" si="38"/>
        <v>1.1144301123934526</v>
      </c>
      <c r="EN46" s="4">
        <f t="shared" si="38"/>
        <v>1.037013080350726</v>
      </c>
      <c r="EO46" s="4" t="str">
        <f t="shared" si="38"/>
        <v/>
      </c>
      <c r="EP46" s="4" t="str">
        <f t="shared" si="38"/>
        <v/>
      </c>
      <c r="EQ46" s="4" t="str">
        <f t="shared" si="38"/>
        <v/>
      </c>
      <c r="ER46" s="4" t="str">
        <f t="shared" si="38"/>
        <v/>
      </c>
      <c r="ES46" s="4" t="str">
        <f t="shared" si="38"/>
        <v/>
      </c>
      <c r="ET46" s="4" t="str">
        <f t="shared" si="38"/>
        <v/>
      </c>
      <c r="EU46" s="4" t="str">
        <f t="shared" si="38"/>
        <v/>
      </c>
      <c r="EV46" s="4" t="str">
        <f t="shared" si="38"/>
        <v/>
      </c>
      <c r="EW46" s="4" t="str">
        <f t="shared" si="38"/>
        <v/>
      </c>
      <c r="EX46" s="4" t="str">
        <f t="shared" si="38"/>
        <v/>
      </c>
      <c r="EY46" s="4" t="str">
        <f t="shared" si="38"/>
        <v/>
      </c>
      <c r="EZ46" s="4" t="str">
        <f t="shared" si="38"/>
        <v/>
      </c>
      <c r="FA46" s="4" t="str">
        <f t="shared" si="38"/>
        <v/>
      </c>
      <c r="FB46" s="4" t="str">
        <f t="shared" si="38"/>
        <v/>
      </c>
      <c r="FC46" s="4" t="str">
        <f t="shared" si="38"/>
        <v/>
      </c>
      <c r="FD46" s="3" t="str">
        <f t="shared" si="38"/>
        <v/>
      </c>
      <c r="FE46" s="27">
        <f t="shared" si="2"/>
        <v>1.1290257549927933</v>
      </c>
      <c r="FF46" s="5" t="str">
        <f t="shared" si="39"/>
        <v/>
      </c>
      <c r="FG46" s="4" t="str">
        <f t="shared" si="39"/>
        <v/>
      </c>
      <c r="FH46" s="4" t="str">
        <f t="shared" si="39"/>
        <v/>
      </c>
      <c r="FI46" s="4" t="str">
        <f t="shared" si="39"/>
        <v/>
      </c>
      <c r="FJ46" s="4" t="str">
        <f t="shared" si="39"/>
        <v/>
      </c>
      <c r="FK46" s="4" t="str">
        <f t="shared" si="39"/>
        <v/>
      </c>
      <c r="FL46" s="4" t="str">
        <f t="shared" si="39"/>
        <v/>
      </c>
      <c r="FM46" s="4" t="str">
        <f t="shared" si="39"/>
        <v/>
      </c>
      <c r="FN46" s="4">
        <f t="shared" si="39"/>
        <v>0.92706418645687816</v>
      </c>
      <c r="FO46" s="4">
        <f t="shared" si="39"/>
        <v>0.92893620081996686</v>
      </c>
      <c r="FP46" s="4">
        <f t="shared" si="39"/>
        <v>1.000741179958494</v>
      </c>
      <c r="FQ46" s="4">
        <f t="shared" si="39"/>
        <v>0.842600764930862</v>
      </c>
      <c r="FR46" s="4">
        <f t="shared" si="39"/>
        <v>0.89666596179601044</v>
      </c>
      <c r="FS46" s="4">
        <f t="shared" si="39"/>
        <v>0.8478581979320533</v>
      </c>
      <c r="FT46" s="4">
        <f t="shared" si="39"/>
        <v>0.78740777881240598</v>
      </c>
      <c r="FU46" s="4">
        <f t="shared" si="39"/>
        <v>0.90558671115212608</v>
      </c>
      <c r="FV46" s="4">
        <f t="shared" si="39"/>
        <v>0.88208820882088201</v>
      </c>
      <c r="FW46" s="4" t="str">
        <f t="shared" si="39"/>
        <v/>
      </c>
      <c r="FX46" s="4" t="str">
        <f t="shared" si="39"/>
        <v/>
      </c>
      <c r="FY46" s="4" t="str">
        <f t="shared" si="39"/>
        <v/>
      </c>
      <c r="FZ46" s="4" t="str">
        <f t="shared" si="39"/>
        <v/>
      </c>
      <c r="GA46" s="4" t="str">
        <f t="shared" si="39"/>
        <v/>
      </c>
      <c r="GB46" s="4" t="str">
        <f t="shared" si="39"/>
        <v/>
      </c>
      <c r="GC46" s="4" t="str">
        <f t="shared" si="39"/>
        <v/>
      </c>
      <c r="GD46" s="4" t="str">
        <f t="shared" si="39"/>
        <v/>
      </c>
      <c r="GE46" s="4" t="str">
        <f t="shared" si="39"/>
        <v/>
      </c>
      <c r="GF46" s="4" t="str">
        <f t="shared" si="39"/>
        <v/>
      </c>
      <c r="GG46" s="4" t="str">
        <f t="shared" si="39"/>
        <v/>
      </c>
      <c r="GH46" s="4" t="str">
        <f t="shared" si="39"/>
        <v/>
      </c>
      <c r="GI46" s="4" t="str">
        <f t="shared" si="39"/>
        <v/>
      </c>
      <c r="GJ46" s="4" t="str">
        <f t="shared" si="39"/>
        <v/>
      </c>
      <c r="GK46" s="4" t="str">
        <f t="shared" si="39"/>
        <v/>
      </c>
      <c r="GL46" s="4">
        <f t="shared" si="39"/>
        <v>1.0500570683189305</v>
      </c>
      <c r="GM46" s="4">
        <f t="shared" si="39"/>
        <v>0.89213336238831997</v>
      </c>
      <c r="GN46" s="4">
        <f t="shared" si="39"/>
        <v>0.88531304856641302</v>
      </c>
      <c r="GO46" s="4">
        <f t="shared" si="39"/>
        <v>0.94214815892883119</v>
      </c>
      <c r="GP46" s="4">
        <f t="shared" si="39"/>
        <v>0.95961727873927116</v>
      </c>
      <c r="GQ46" s="4">
        <f t="shared" si="39"/>
        <v>0.97516556291390732</v>
      </c>
      <c r="GR46" s="4">
        <f t="shared" si="39"/>
        <v>0.92564010097367466</v>
      </c>
      <c r="GS46" s="4">
        <f t="shared" si="39"/>
        <v>0.87936732766761094</v>
      </c>
      <c r="GT46" s="4">
        <f t="shared" si="39"/>
        <v>0.79564343163538875</v>
      </c>
      <c r="GU46" s="4">
        <f t="shared" si="39"/>
        <v>0.89694896320603223</v>
      </c>
      <c r="GV46" s="4">
        <f t="shared" si="39"/>
        <v>0.97754525318872676</v>
      </c>
      <c r="GW46" s="4">
        <f t="shared" si="39"/>
        <v>0.95726837060702874</v>
      </c>
      <c r="GX46" s="4">
        <f t="shared" si="39"/>
        <v>1.0193628465039304</v>
      </c>
      <c r="GY46" s="4" t="str">
        <f t="shared" si="39"/>
        <v/>
      </c>
      <c r="GZ46" s="4" t="str">
        <f t="shared" si="39"/>
        <v/>
      </c>
      <c r="HA46" s="4" t="str">
        <f t="shared" si="39"/>
        <v/>
      </c>
      <c r="HB46" s="4" t="str">
        <f t="shared" si="39"/>
        <v/>
      </c>
      <c r="HC46" s="4" t="str">
        <f t="shared" si="39"/>
        <v/>
      </c>
      <c r="HD46" s="4" t="str">
        <f t="shared" si="39"/>
        <v/>
      </c>
      <c r="HE46" s="3" t="str">
        <f t="shared" si="39"/>
        <v/>
      </c>
      <c r="HF46" s="27">
        <f t="shared" si="3"/>
        <v>0.91705272565080653</v>
      </c>
    </row>
    <row r="47" spans="1:214">
      <c r="A47" s="1"/>
    </row>
    <row r="48" spans="1:214">
      <c r="A48" s="26"/>
      <c r="AQ48" s="26"/>
      <c r="AR48" s="26"/>
      <c r="CS48" s="26"/>
      <c r="CT48" s="26"/>
      <c r="EM48" s="26"/>
      <c r="EN48" s="26"/>
      <c r="EO48" s="26"/>
      <c r="EP48" s="26"/>
      <c r="EQ48" s="26"/>
      <c r="ER48" s="26"/>
      <c r="ES48" s="26"/>
    </row>
    <row r="49" spans="1:212">
      <c r="A49" s="25" t="s">
        <v>123</v>
      </c>
      <c r="HD49" s="1"/>
    </row>
    <row r="50" spans="1:212">
      <c r="B50" t="s">
        <v>121</v>
      </c>
      <c r="C50" s="24" t="s">
        <v>120</v>
      </c>
      <c r="D50" s="23" t="s">
        <v>120</v>
      </c>
      <c r="E50" s="23" t="s">
        <v>120</v>
      </c>
      <c r="F50" s="23" t="s">
        <v>120</v>
      </c>
      <c r="G50" s="23" t="s">
        <v>120</v>
      </c>
      <c r="H50" s="23" t="s">
        <v>120</v>
      </c>
      <c r="I50" s="23" t="s">
        <v>120</v>
      </c>
      <c r="J50" s="23" t="s">
        <v>120</v>
      </c>
      <c r="K50" s="23" t="s">
        <v>120</v>
      </c>
      <c r="L50" s="23" t="s">
        <v>120</v>
      </c>
      <c r="M50" s="23" t="s">
        <v>120</v>
      </c>
      <c r="N50" s="23" t="s">
        <v>120</v>
      </c>
      <c r="O50" s="23" t="s">
        <v>120</v>
      </c>
      <c r="P50" s="23" t="s">
        <v>120</v>
      </c>
      <c r="Q50" s="23" t="s">
        <v>120</v>
      </c>
      <c r="R50" s="23" t="s">
        <v>120</v>
      </c>
      <c r="S50" s="23" t="s">
        <v>120</v>
      </c>
      <c r="T50" s="23" t="s">
        <v>120</v>
      </c>
      <c r="U50" s="23" t="s">
        <v>120</v>
      </c>
      <c r="V50" s="23" t="s">
        <v>120</v>
      </c>
      <c r="W50" s="23" t="s">
        <v>120</v>
      </c>
      <c r="X50" s="23" t="s">
        <v>120</v>
      </c>
      <c r="Y50" s="23" t="s">
        <v>120</v>
      </c>
      <c r="Z50" s="23" t="s">
        <v>120</v>
      </c>
      <c r="AA50" s="23" t="s">
        <v>120</v>
      </c>
      <c r="AB50" s="23" t="s">
        <v>120</v>
      </c>
      <c r="AC50" s="23" t="s">
        <v>120</v>
      </c>
      <c r="AD50" s="23" t="s">
        <v>120</v>
      </c>
      <c r="AE50" s="23" t="s">
        <v>120</v>
      </c>
      <c r="AF50" s="23" t="s">
        <v>120</v>
      </c>
      <c r="AG50" s="23" t="s">
        <v>120</v>
      </c>
      <c r="AH50" s="23" t="s">
        <v>120</v>
      </c>
      <c r="AI50" s="23" t="s">
        <v>120</v>
      </c>
      <c r="AJ50" s="23" t="s">
        <v>120</v>
      </c>
      <c r="AK50" s="23" t="s">
        <v>120</v>
      </c>
      <c r="AL50" s="19" t="s">
        <v>120</v>
      </c>
      <c r="AM50" s="19" t="s">
        <v>120</v>
      </c>
      <c r="AN50" s="19" t="s">
        <v>120</v>
      </c>
      <c r="AO50" s="19" t="s">
        <v>120</v>
      </c>
      <c r="AP50" s="19" t="s">
        <v>120</v>
      </c>
      <c r="AQ50" s="19" t="s">
        <v>120</v>
      </c>
      <c r="AR50" s="19" t="s">
        <v>120</v>
      </c>
      <c r="AS50" s="23" t="s">
        <v>120</v>
      </c>
      <c r="AT50" s="23" t="s">
        <v>120</v>
      </c>
      <c r="AU50" s="23" t="s">
        <v>120</v>
      </c>
      <c r="AV50" s="23" t="s">
        <v>120</v>
      </c>
      <c r="AW50" s="23" t="s">
        <v>120</v>
      </c>
      <c r="AX50" s="23" t="s">
        <v>120</v>
      </c>
      <c r="AY50" s="23" t="s">
        <v>120</v>
      </c>
      <c r="AZ50" s="23" t="s">
        <v>120</v>
      </c>
      <c r="BA50" s="23" t="s">
        <v>120</v>
      </c>
      <c r="BB50" s="23" t="s">
        <v>120</v>
      </c>
      <c r="BC50" s="24" t="s">
        <v>119</v>
      </c>
      <c r="BD50" s="23" t="s">
        <v>119</v>
      </c>
      <c r="BE50" s="23" t="s">
        <v>119</v>
      </c>
      <c r="BF50" s="23" t="s">
        <v>119</v>
      </c>
      <c r="BG50" s="23" t="s">
        <v>119</v>
      </c>
      <c r="BH50" s="23" t="s">
        <v>119</v>
      </c>
      <c r="BI50" s="23" t="s">
        <v>119</v>
      </c>
      <c r="BJ50" s="23" t="s">
        <v>119</v>
      </c>
      <c r="BK50" s="23" t="s">
        <v>119</v>
      </c>
      <c r="BL50" s="23" t="s">
        <v>119</v>
      </c>
      <c r="BM50" s="23" t="s">
        <v>119</v>
      </c>
      <c r="BN50" s="23" t="s">
        <v>119</v>
      </c>
      <c r="BO50" s="23" t="s">
        <v>119</v>
      </c>
      <c r="BP50" s="23" t="s">
        <v>119</v>
      </c>
      <c r="BQ50" s="23" t="s">
        <v>119</v>
      </c>
      <c r="BR50" s="23" t="s">
        <v>119</v>
      </c>
      <c r="BS50" s="23" t="s">
        <v>119</v>
      </c>
      <c r="BT50" s="23" t="s">
        <v>119</v>
      </c>
      <c r="BU50" s="23" t="s">
        <v>119</v>
      </c>
      <c r="BV50" s="23" t="s">
        <v>119</v>
      </c>
      <c r="BW50" s="23" t="s">
        <v>119</v>
      </c>
      <c r="BX50" s="23" t="s">
        <v>119</v>
      </c>
      <c r="BY50" s="23" t="s">
        <v>119</v>
      </c>
      <c r="BZ50" s="23" t="s">
        <v>119</v>
      </c>
      <c r="CA50" s="23" t="s">
        <v>119</v>
      </c>
      <c r="CB50" s="23" t="s">
        <v>119</v>
      </c>
      <c r="CC50" s="23" t="s">
        <v>119</v>
      </c>
      <c r="CD50" s="23" t="s">
        <v>119</v>
      </c>
      <c r="CE50" s="23" t="s">
        <v>119</v>
      </c>
      <c r="CF50" s="23" t="s">
        <v>119</v>
      </c>
      <c r="CG50" s="23" t="s">
        <v>119</v>
      </c>
      <c r="CH50" s="23" t="s">
        <v>119</v>
      </c>
      <c r="CI50" s="23" t="s">
        <v>119</v>
      </c>
      <c r="CJ50" s="23" t="s">
        <v>119</v>
      </c>
      <c r="CK50" s="23" t="s">
        <v>119</v>
      </c>
      <c r="CL50" s="23" t="s">
        <v>119</v>
      </c>
      <c r="CM50" s="23" t="s">
        <v>119</v>
      </c>
      <c r="CN50" s="23" t="s">
        <v>119</v>
      </c>
      <c r="CO50" s="23" t="s">
        <v>119</v>
      </c>
      <c r="CP50" s="23" t="s">
        <v>119</v>
      </c>
      <c r="CQ50" s="23" t="s">
        <v>119</v>
      </c>
      <c r="CR50" s="23" t="s">
        <v>119</v>
      </c>
      <c r="CS50" s="23" t="s">
        <v>119</v>
      </c>
      <c r="CT50" s="23" t="s">
        <v>119</v>
      </c>
      <c r="CU50" s="23" t="s">
        <v>119</v>
      </c>
      <c r="CV50" s="23" t="s">
        <v>119</v>
      </c>
      <c r="CW50" s="23" t="s">
        <v>119</v>
      </c>
      <c r="CX50" s="23" t="s">
        <v>119</v>
      </c>
      <c r="CY50" s="23" t="s">
        <v>119</v>
      </c>
      <c r="CZ50" s="23" t="s">
        <v>119</v>
      </c>
      <c r="DA50" s="23" t="s">
        <v>119</v>
      </c>
      <c r="DB50" s="23" t="s">
        <v>119</v>
      </c>
      <c r="DC50" s="24" t="s">
        <v>118</v>
      </c>
      <c r="DD50" s="23" t="s">
        <v>118</v>
      </c>
      <c r="DE50" s="23" t="s">
        <v>118</v>
      </c>
      <c r="DF50" s="23" t="s">
        <v>118</v>
      </c>
      <c r="DG50" s="23" t="s">
        <v>118</v>
      </c>
      <c r="DH50" s="23" t="s">
        <v>118</v>
      </c>
      <c r="DI50" s="23" t="s">
        <v>118</v>
      </c>
      <c r="DJ50" s="23" t="s">
        <v>118</v>
      </c>
      <c r="DK50" s="23" t="s">
        <v>118</v>
      </c>
      <c r="DL50" s="23" t="s">
        <v>118</v>
      </c>
      <c r="DM50" s="23" t="s">
        <v>118</v>
      </c>
      <c r="DN50" s="23" t="s">
        <v>118</v>
      </c>
      <c r="DO50" s="23" t="s">
        <v>118</v>
      </c>
      <c r="DP50" s="23" t="s">
        <v>118</v>
      </c>
      <c r="DQ50" s="23" t="s">
        <v>118</v>
      </c>
      <c r="DR50" s="23" t="s">
        <v>118</v>
      </c>
      <c r="DS50" s="23" t="s">
        <v>118</v>
      </c>
      <c r="DT50" s="23" t="s">
        <v>118</v>
      </c>
      <c r="DU50" s="23" t="s">
        <v>118</v>
      </c>
      <c r="DV50" s="23" t="s">
        <v>118</v>
      </c>
      <c r="DW50" s="23" t="s">
        <v>118</v>
      </c>
      <c r="DX50" s="23" t="s">
        <v>118</v>
      </c>
      <c r="DY50" s="23" t="s">
        <v>118</v>
      </c>
      <c r="DZ50" s="23" t="s">
        <v>118</v>
      </c>
      <c r="EA50" s="23" t="s">
        <v>118</v>
      </c>
      <c r="EB50" s="23" t="s">
        <v>118</v>
      </c>
      <c r="EC50" s="23" t="s">
        <v>118</v>
      </c>
      <c r="ED50" s="23" t="s">
        <v>118</v>
      </c>
      <c r="EE50" s="23" t="s">
        <v>118</v>
      </c>
      <c r="EF50" s="23" t="s">
        <v>118</v>
      </c>
      <c r="EG50" s="23" t="s">
        <v>118</v>
      </c>
      <c r="EH50" s="23" t="s">
        <v>118</v>
      </c>
      <c r="EI50" s="23" t="s">
        <v>118</v>
      </c>
      <c r="EJ50" s="23" t="s">
        <v>118</v>
      </c>
      <c r="EK50" s="23" t="s">
        <v>118</v>
      </c>
      <c r="EL50" s="23" t="s">
        <v>118</v>
      </c>
      <c r="EM50" s="19" t="s">
        <v>118</v>
      </c>
      <c r="EN50" s="19" t="s">
        <v>118</v>
      </c>
      <c r="EO50" s="19" t="s">
        <v>118</v>
      </c>
      <c r="EP50" s="19" t="s">
        <v>118</v>
      </c>
      <c r="EQ50" s="19" t="s">
        <v>118</v>
      </c>
      <c r="ER50" s="19" t="s">
        <v>118</v>
      </c>
      <c r="ES50" s="19" t="s">
        <v>118</v>
      </c>
      <c r="ET50" s="23" t="s">
        <v>118</v>
      </c>
      <c r="EU50" s="23" t="s">
        <v>118</v>
      </c>
      <c r="EV50" s="23" t="s">
        <v>118</v>
      </c>
      <c r="EW50" s="23" t="s">
        <v>118</v>
      </c>
      <c r="EX50" s="23" t="s">
        <v>118</v>
      </c>
      <c r="EY50" s="23" t="s">
        <v>118</v>
      </c>
      <c r="EZ50" s="23" t="s">
        <v>118</v>
      </c>
      <c r="FA50" s="23" t="s">
        <v>118</v>
      </c>
      <c r="FB50" s="24" t="s">
        <v>118</v>
      </c>
      <c r="FC50" s="24" t="s">
        <v>117</v>
      </c>
      <c r="FD50" s="23" t="s">
        <v>117</v>
      </c>
      <c r="FE50" s="23" t="s">
        <v>117</v>
      </c>
      <c r="FF50" s="23" t="s">
        <v>117</v>
      </c>
      <c r="FG50" s="23" t="s">
        <v>117</v>
      </c>
      <c r="FH50" s="23" t="s">
        <v>117</v>
      </c>
      <c r="FI50" s="23" t="s">
        <v>117</v>
      </c>
      <c r="FJ50" s="23" t="s">
        <v>117</v>
      </c>
      <c r="FK50" s="23" t="s">
        <v>117</v>
      </c>
      <c r="FL50" s="23" t="s">
        <v>117</v>
      </c>
      <c r="FM50" s="23" t="s">
        <v>117</v>
      </c>
      <c r="FN50" s="23" t="s">
        <v>117</v>
      </c>
      <c r="FO50" s="23" t="s">
        <v>117</v>
      </c>
      <c r="FP50" s="23" t="s">
        <v>117</v>
      </c>
      <c r="FQ50" s="23" t="s">
        <v>117</v>
      </c>
      <c r="FR50" s="23" t="s">
        <v>117</v>
      </c>
      <c r="FS50" s="23" t="s">
        <v>117</v>
      </c>
      <c r="FT50" s="23" t="s">
        <v>117</v>
      </c>
      <c r="FU50" s="23" t="s">
        <v>117</v>
      </c>
      <c r="FV50" s="23" t="s">
        <v>117</v>
      </c>
      <c r="FW50" s="23" t="s">
        <v>117</v>
      </c>
      <c r="FX50" s="23" t="s">
        <v>117</v>
      </c>
      <c r="FY50" s="23" t="s">
        <v>117</v>
      </c>
      <c r="FZ50" s="23" t="s">
        <v>117</v>
      </c>
      <c r="GA50" s="23" t="s">
        <v>117</v>
      </c>
      <c r="GB50" s="23" t="s">
        <v>117</v>
      </c>
      <c r="GC50" s="23" t="s">
        <v>117</v>
      </c>
      <c r="GD50" s="23" t="s">
        <v>117</v>
      </c>
      <c r="GE50" s="23" t="s">
        <v>117</v>
      </c>
      <c r="GF50" s="23" t="s">
        <v>117</v>
      </c>
      <c r="GG50" s="23" t="s">
        <v>117</v>
      </c>
      <c r="GH50" s="23" t="s">
        <v>117</v>
      </c>
      <c r="GI50" s="23" t="s">
        <v>117</v>
      </c>
      <c r="GJ50" s="23" t="s">
        <v>117</v>
      </c>
      <c r="GK50" s="23" t="s">
        <v>117</v>
      </c>
      <c r="GL50" s="23" t="s">
        <v>117</v>
      </c>
      <c r="GM50" s="23" t="s">
        <v>117</v>
      </c>
      <c r="GN50" s="23" t="s">
        <v>117</v>
      </c>
      <c r="GO50" s="23" t="s">
        <v>117</v>
      </c>
      <c r="GP50" s="23" t="s">
        <v>117</v>
      </c>
      <c r="GQ50" s="23" t="s">
        <v>117</v>
      </c>
      <c r="GR50" s="23" t="s">
        <v>117</v>
      </c>
      <c r="GS50" s="23" t="s">
        <v>117</v>
      </c>
      <c r="GT50" s="23" t="s">
        <v>117</v>
      </c>
      <c r="GU50" s="22" t="s">
        <v>117</v>
      </c>
      <c r="GV50" s="19" t="s">
        <v>117</v>
      </c>
      <c r="GW50" s="19" t="s">
        <v>117</v>
      </c>
      <c r="GX50" s="19" t="s">
        <v>117</v>
      </c>
      <c r="GY50" s="19" t="s">
        <v>117</v>
      </c>
      <c r="GZ50" s="19" t="s">
        <v>117</v>
      </c>
      <c r="HA50" s="19" t="s">
        <v>117</v>
      </c>
      <c r="HB50" s="18" t="s">
        <v>117</v>
      </c>
      <c r="HD50" s="1"/>
    </row>
    <row r="51" spans="1:212">
      <c r="B51" t="s">
        <v>116</v>
      </c>
      <c r="C51" s="17" t="s">
        <v>115</v>
      </c>
      <c r="D51" t="s">
        <v>115</v>
      </c>
      <c r="E51" t="s">
        <v>115</v>
      </c>
      <c r="F51" t="s">
        <v>115</v>
      </c>
      <c r="G51" t="s">
        <v>115</v>
      </c>
      <c r="H51" t="s">
        <v>115</v>
      </c>
      <c r="I51" t="s">
        <v>115</v>
      </c>
      <c r="J51" t="s">
        <v>115</v>
      </c>
      <c r="K51" t="s">
        <v>115</v>
      </c>
      <c r="L51" t="s">
        <v>114</v>
      </c>
      <c r="M51" t="s">
        <v>114</v>
      </c>
      <c r="N51" t="s">
        <v>114</v>
      </c>
      <c r="O51" t="s">
        <v>114</v>
      </c>
      <c r="P51" t="s">
        <v>114</v>
      </c>
      <c r="Q51" t="s">
        <v>114</v>
      </c>
      <c r="R51" t="s">
        <v>114</v>
      </c>
      <c r="S51" t="s">
        <v>114</v>
      </c>
      <c r="T51" t="s">
        <v>114</v>
      </c>
      <c r="U51" t="s">
        <v>114</v>
      </c>
      <c r="V51" t="s">
        <v>114</v>
      </c>
      <c r="W51" t="s">
        <v>114</v>
      </c>
      <c r="X51" t="s">
        <v>114</v>
      </c>
      <c r="Y51" t="s">
        <v>114</v>
      </c>
      <c r="Z51" t="s">
        <v>114</v>
      </c>
      <c r="AA51" t="s">
        <v>114</v>
      </c>
      <c r="AB51" t="s">
        <v>114</v>
      </c>
      <c r="AC51" t="s">
        <v>114</v>
      </c>
      <c r="AD51" t="s">
        <v>114</v>
      </c>
      <c r="AE51" t="s">
        <v>113</v>
      </c>
      <c r="AF51" t="s">
        <v>113</v>
      </c>
      <c r="AG51" t="s">
        <v>113</v>
      </c>
      <c r="AH51" t="s">
        <v>113</v>
      </c>
      <c r="AI51" t="s">
        <v>113</v>
      </c>
      <c r="AJ51" t="s">
        <v>113</v>
      </c>
      <c r="AK51" t="s">
        <v>113</v>
      </c>
      <c r="AL51" s="19" t="s">
        <v>112</v>
      </c>
      <c r="AM51" s="19" t="s">
        <v>112</v>
      </c>
      <c r="AN51" s="19" t="s">
        <v>112</v>
      </c>
      <c r="AO51" s="19" t="s">
        <v>112</v>
      </c>
      <c r="AP51" s="19" t="s">
        <v>112</v>
      </c>
      <c r="AQ51" s="19" t="s">
        <v>112</v>
      </c>
      <c r="AR51" s="19" t="s">
        <v>112</v>
      </c>
      <c r="BB51" s="21"/>
      <c r="BC51" s="17" t="s">
        <v>115</v>
      </c>
      <c r="BD51" t="s">
        <v>115</v>
      </c>
      <c r="BE51" t="s">
        <v>115</v>
      </c>
      <c r="BF51" t="s">
        <v>115</v>
      </c>
      <c r="BG51" t="s">
        <v>115</v>
      </c>
      <c r="BH51" t="s">
        <v>115</v>
      </c>
      <c r="BI51" t="s">
        <v>115</v>
      </c>
      <c r="BJ51" t="s">
        <v>115</v>
      </c>
      <c r="BK51" t="s">
        <v>115</v>
      </c>
      <c r="BL51" t="s">
        <v>114</v>
      </c>
      <c r="BM51" t="s">
        <v>114</v>
      </c>
      <c r="BN51" t="s">
        <v>114</v>
      </c>
      <c r="BO51" t="s">
        <v>114</v>
      </c>
      <c r="BP51" t="s">
        <v>114</v>
      </c>
      <c r="BQ51" t="s">
        <v>114</v>
      </c>
      <c r="BR51" t="s">
        <v>114</v>
      </c>
      <c r="BS51" t="s">
        <v>114</v>
      </c>
      <c r="BT51" t="s">
        <v>114</v>
      </c>
      <c r="BU51" t="s">
        <v>114</v>
      </c>
      <c r="BV51" t="s">
        <v>114</v>
      </c>
      <c r="BW51" t="s">
        <v>114</v>
      </c>
      <c r="BX51" t="s">
        <v>114</v>
      </c>
      <c r="BY51" t="s">
        <v>114</v>
      </c>
      <c r="BZ51" t="s">
        <v>114</v>
      </c>
      <c r="CA51" t="s">
        <v>114</v>
      </c>
      <c r="CB51" t="s">
        <v>114</v>
      </c>
      <c r="CC51" t="s">
        <v>113</v>
      </c>
      <c r="CD51" t="s">
        <v>113</v>
      </c>
      <c r="CE51" t="s">
        <v>113</v>
      </c>
      <c r="CF51" t="s">
        <v>113</v>
      </c>
      <c r="CG51" t="s">
        <v>113</v>
      </c>
      <c r="CH51" t="s">
        <v>113</v>
      </c>
      <c r="CI51" t="s">
        <v>113</v>
      </c>
      <c r="CJ51" t="s">
        <v>113</v>
      </c>
      <c r="CK51" t="s">
        <v>113</v>
      </c>
      <c r="CL51" t="s">
        <v>113</v>
      </c>
      <c r="CM51" t="s">
        <v>113</v>
      </c>
      <c r="CN51" s="19" t="s">
        <v>112</v>
      </c>
      <c r="CO51" s="19" t="s">
        <v>112</v>
      </c>
      <c r="CP51" s="19" t="s">
        <v>112</v>
      </c>
      <c r="CQ51" s="19" t="s">
        <v>112</v>
      </c>
      <c r="CR51" s="19" t="s">
        <v>112</v>
      </c>
      <c r="CS51" s="19" t="s">
        <v>112</v>
      </c>
      <c r="CT51" s="19" t="s">
        <v>112</v>
      </c>
      <c r="DB51" s="21"/>
      <c r="DC51" s="17" t="s">
        <v>115</v>
      </c>
      <c r="DD51" t="s">
        <v>115</v>
      </c>
      <c r="DE51" t="s">
        <v>115</v>
      </c>
      <c r="DF51" t="s">
        <v>115</v>
      </c>
      <c r="DG51" t="s">
        <v>115</v>
      </c>
      <c r="DH51" t="s">
        <v>115</v>
      </c>
      <c r="DI51" t="s">
        <v>115</v>
      </c>
      <c r="DJ51" t="s">
        <v>114</v>
      </c>
      <c r="DK51" t="s">
        <v>114</v>
      </c>
      <c r="DL51" t="s">
        <v>114</v>
      </c>
      <c r="DM51" t="s">
        <v>114</v>
      </c>
      <c r="DN51" t="s">
        <v>114</v>
      </c>
      <c r="DO51" t="s">
        <v>114</v>
      </c>
      <c r="DP51" t="s">
        <v>114</v>
      </c>
      <c r="DQ51" t="s">
        <v>114</v>
      </c>
      <c r="DR51" t="s">
        <v>114</v>
      </c>
      <c r="DS51" t="s">
        <v>114</v>
      </c>
      <c r="DT51" t="s">
        <v>114</v>
      </c>
      <c r="DU51" t="s">
        <v>114</v>
      </c>
      <c r="DV51" t="s">
        <v>114</v>
      </c>
      <c r="DW51" t="s">
        <v>114</v>
      </c>
      <c r="DX51" t="s">
        <v>114</v>
      </c>
      <c r="DY51" t="s">
        <v>114</v>
      </c>
      <c r="DZ51" t="s">
        <v>114</v>
      </c>
      <c r="EA51" t="s">
        <v>114</v>
      </c>
      <c r="EB51" t="s">
        <v>114</v>
      </c>
      <c r="EC51" t="s">
        <v>114</v>
      </c>
      <c r="ED51" t="s">
        <v>114</v>
      </c>
      <c r="EE51" t="s">
        <v>113</v>
      </c>
      <c r="EF51" t="s">
        <v>113</v>
      </c>
      <c r="EG51" t="s">
        <v>113</v>
      </c>
      <c r="EH51" t="s">
        <v>113</v>
      </c>
      <c r="EI51" t="s">
        <v>113</v>
      </c>
      <c r="EJ51" t="s">
        <v>113</v>
      </c>
      <c r="EK51" t="s">
        <v>113</v>
      </c>
      <c r="EL51" t="s">
        <v>113</v>
      </c>
      <c r="EM51" t="s">
        <v>112</v>
      </c>
      <c r="EN51" t="s">
        <v>112</v>
      </c>
      <c r="EO51" t="s">
        <v>112</v>
      </c>
      <c r="EP51" t="s">
        <v>112</v>
      </c>
      <c r="EQ51" t="s">
        <v>112</v>
      </c>
      <c r="ER51" t="s">
        <v>112</v>
      </c>
      <c r="ES51" t="s">
        <v>112</v>
      </c>
      <c r="FC51" s="20" t="s">
        <v>115</v>
      </c>
      <c r="FD51" s="19" t="s">
        <v>115</v>
      </c>
      <c r="FE51" s="19" t="s">
        <v>115</v>
      </c>
      <c r="FF51" s="19" t="s">
        <v>115</v>
      </c>
      <c r="FG51" s="19" t="s">
        <v>115</v>
      </c>
      <c r="FH51" s="19" t="s">
        <v>115</v>
      </c>
      <c r="FI51" s="19" t="s">
        <v>115</v>
      </c>
      <c r="FJ51" s="19" t="s">
        <v>115</v>
      </c>
      <c r="FK51" s="19" t="s">
        <v>114</v>
      </c>
      <c r="FL51" s="19" t="s">
        <v>114</v>
      </c>
      <c r="FM51" s="19" t="s">
        <v>114</v>
      </c>
      <c r="FN51" s="19" t="s">
        <v>114</v>
      </c>
      <c r="FO51" s="19" t="s">
        <v>114</v>
      </c>
      <c r="FP51" s="19" t="s">
        <v>114</v>
      </c>
      <c r="FQ51" s="19" t="s">
        <v>114</v>
      </c>
      <c r="FR51" s="19" t="s">
        <v>114</v>
      </c>
      <c r="FS51" s="19" t="s">
        <v>114</v>
      </c>
      <c r="FT51" s="19" t="s">
        <v>114</v>
      </c>
      <c r="FU51" s="19" t="s">
        <v>114</v>
      </c>
      <c r="FV51" s="19" t="s">
        <v>114</v>
      </c>
      <c r="FW51" s="19" t="s">
        <v>114</v>
      </c>
      <c r="FX51" s="19" t="s">
        <v>114</v>
      </c>
      <c r="FY51" s="19" t="s">
        <v>114</v>
      </c>
      <c r="FZ51" s="19" t="s">
        <v>114</v>
      </c>
      <c r="GA51" s="19" t="s">
        <v>114</v>
      </c>
      <c r="GB51" s="19" t="s">
        <v>114</v>
      </c>
      <c r="GC51" s="19" t="s">
        <v>114</v>
      </c>
      <c r="GD51" s="19" t="s">
        <v>114</v>
      </c>
      <c r="GE51" s="19" t="s">
        <v>114</v>
      </c>
      <c r="GF51" s="19" t="s">
        <v>114</v>
      </c>
      <c r="GG51" s="19" t="s">
        <v>114</v>
      </c>
      <c r="GH51" s="18" t="s">
        <v>114</v>
      </c>
      <c r="GI51" s="19" t="s">
        <v>113</v>
      </c>
      <c r="GJ51" s="19" t="s">
        <v>113</v>
      </c>
      <c r="GK51" s="19" t="s">
        <v>113</v>
      </c>
      <c r="GL51" s="19" t="s">
        <v>113</v>
      </c>
      <c r="GM51" s="19" t="s">
        <v>113</v>
      </c>
      <c r="GN51" s="19" t="s">
        <v>113</v>
      </c>
      <c r="GO51" s="19" t="s">
        <v>113</v>
      </c>
      <c r="GP51" s="19" t="s">
        <v>113</v>
      </c>
      <c r="GQ51" s="19" t="s">
        <v>113</v>
      </c>
      <c r="GR51" s="19" t="s">
        <v>113</v>
      </c>
      <c r="GS51" s="19" t="s">
        <v>113</v>
      </c>
      <c r="GT51" s="19" t="s">
        <v>113</v>
      </c>
      <c r="GU51" s="19" t="s">
        <v>113</v>
      </c>
      <c r="GV51" s="19" t="s">
        <v>112</v>
      </c>
      <c r="GW51" s="19" t="s">
        <v>112</v>
      </c>
      <c r="GX51" s="19" t="s">
        <v>112</v>
      </c>
      <c r="GY51" s="19" t="s">
        <v>112</v>
      </c>
      <c r="GZ51" s="19" t="s">
        <v>112</v>
      </c>
      <c r="HA51" s="19" t="s">
        <v>112</v>
      </c>
      <c r="HB51" s="18" t="s">
        <v>112</v>
      </c>
      <c r="HD51" s="1"/>
    </row>
    <row r="52" spans="1:212">
      <c r="B52" t="s">
        <v>111</v>
      </c>
      <c r="C52" s="16" t="s">
        <v>110</v>
      </c>
      <c r="D52" s="13" t="s">
        <v>109</v>
      </c>
      <c r="E52" s="13" t="s">
        <v>108</v>
      </c>
      <c r="F52" s="13" t="s">
        <v>107</v>
      </c>
      <c r="G52" s="13" t="s">
        <v>106</v>
      </c>
      <c r="H52" s="13" t="s">
        <v>105</v>
      </c>
      <c r="I52" s="13" t="s">
        <v>104</v>
      </c>
      <c r="J52" s="13" t="s">
        <v>103</v>
      </c>
      <c r="K52" s="13" t="s">
        <v>102</v>
      </c>
      <c r="L52" s="13">
        <v>78</v>
      </c>
      <c r="M52" s="13">
        <v>86</v>
      </c>
      <c r="N52" s="13">
        <v>88</v>
      </c>
      <c r="O52" s="13">
        <v>94</v>
      </c>
      <c r="P52" s="13">
        <v>96</v>
      </c>
      <c r="Q52" s="13">
        <v>170</v>
      </c>
      <c r="R52" s="13">
        <v>172</v>
      </c>
      <c r="S52" s="13">
        <v>173</v>
      </c>
      <c r="T52" s="13">
        <v>292</v>
      </c>
      <c r="U52" s="13">
        <v>300</v>
      </c>
      <c r="V52" s="13">
        <v>313</v>
      </c>
      <c r="W52" s="13">
        <v>315</v>
      </c>
      <c r="X52" s="13" t="s">
        <v>101</v>
      </c>
      <c r="Y52" s="13">
        <v>153</v>
      </c>
      <c r="Z52" s="13">
        <v>156</v>
      </c>
      <c r="AA52" s="13">
        <v>158</v>
      </c>
      <c r="AB52" s="13">
        <v>197</v>
      </c>
      <c r="AC52" s="13">
        <v>198</v>
      </c>
      <c r="AD52" s="13">
        <v>201</v>
      </c>
      <c r="AE52" s="14" t="s">
        <v>100</v>
      </c>
      <c r="AF52" s="14" t="s">
        <v>99</v>
      </c>
      <c r="AG52" s="14" t="s">
        <v>98</v>
      </c>
      <c r="AH52" s="14" t="s">
        <v>97</v>
      </c>
      <c r="AI52" s="14" t="s">
        <v>96</v>
      </c>
      <c r="AJ52" s="14" t="s">
        <v>95</v>
      </c>
      <c r="AK52" s="14" t="s">
        <v>94</v>
      </c>
      <c r="AL52" t="s">
        <v>93</v>
      </c>
      <c r="AM52" t="s">
        <v>92</v>
      </c>
      <c r="AN52" t="s">
        <v>91</v>
      </c>
      <c r="AO52" t="s">
        <v>90</v>
      </c>
      <c r="AP52" t="s">
        <v>89</v>
      </c>
      <c r="AQ52" t="s">
        <v>88</v>
      </c>
      <c r="AR52" t="s">
        <v>87</v>
      </c>
      <c r="AS52" s="13"/>
      <c r="AT52" s="13"/>
      <c r="AU52" s="13"/>
      <c r="AV52" s="13"/>
      <c r="AW52" s="13"/>
      <c r="AX52" s="13"/>
      <c r="AY52" s="13"/>
      <c r="AZ52" s="13"/>
      <c r="BA52" s="13"/>
      <c r="BB52" s="12"/>
      <c r="BC52" s="16" t="s">
        <v>86</v>
      </c>
      <c r="BD52" s="13" t="s">
        <v>85</v>
      </c>
      <c r="BE52" s="13" t="s">
        <v>84</v>
      </c>
      <c r="BF52" s="13" t="s">
        <v>83</v>
      </c>
      <c r="BG52" s="13" t="s">
        <v>82</v>
      </c>
      <c r="BH52" s="13" t="s">
        <v>81</v>
      </c>
      <c r="BI52" s="13" t="s">
        <v>80</v>
      </c>
      <c r="BJ52" s="13" t="s">
        <v>79</v>
      </c>
      <c r="BK52" s="13" t="s">
        <v>78</v>
      </c>
      <c r="BL52" s="13">
        <v>79</v>
      </c>
      <c r="BM52" s="13">
        <v>87</v>
      </c>
      <c r="BN52" s="13">
        <v>89</v>
      </c>
      <c r="BO52" s="13">
        <v>90</v>
      </c>
      <c r="BP52" s="13">
        <v>95</v>
      </c>
      <c r="BQ52" s="13">
        <v>171</v>
      </c>
      <c r="BR52" s="13">
        <v>301</v>
      </c>
      <c r="BS52" s="13">
        <v>502</v>
      </c>
      <c r="BT52" s="13">
        <v>503</v>
      </c>
      <c r="BU52" s="13">
        <v>504</v>
      </c>
      <c r="BV52" s="15" t="s">
        <v>77</v>
      </c>
      <c r="BW52" s="13">
        <v>154</v>
      </c>
      <c r="BX52" s="13">
        <v>155</v>
      </c>
      <c r="BY52" s="13">
        <v>157</v>
      </c>
      <c r="BZ52" s="13">
        <v>196</v>
      </c>
      <c r="CA52" s="13">
        <v>199</v>
      </c>
      <c r="CB52" s="13">
        <v>200</v>
      </c>
      <c r="CC52" s="14" t="s">
        <v>76</v>
      </c>
      <c r="CD52" s="14" t="s">
        <v>75</v>
      </c>
      <c r="CE52" s="14" t="s">
        <v>74</v>
      </c>
      <c r="CF52" s="14" t="s">
        <v>73</v>
      </c>
      <c r="CG52" s="14" t="s">
        <v>72</v>
      </c>
      <c r="CH52" s="14" t="s">
        <v>71</v>
      </c>
      <c r="CI52" s="14" t="s">
        <v>70</v>
      </c>
      <c r="CJ52" s="14" t="s">
        <v>69</v>
      </c>
      <c r="CK52" s="14" t="s">
        <v>68</v>
      </c>
      <c r="CL52" s="14" t="s">
        <v>67</v>
      </c>
      <c r="CM52" s="14" t="s">
        <v>66</v>
      </c>
      <c r="CN52" t="s">
        <v>65</v>
      </c>
      <c r="CO52" t="s">
        <v>64</v>
      </c>
      <c r="CP52" t="s">
        <v>63</v>
      </c>
      <c r="CQ52" t="s">
        <v>62</v>
      </c>
      <c r="CR52" t="s">
        <v>61</v>
      </c>
      <c r="CS52" t="s">
        <v>60</v>
      </c>
      <c r="CT52" t="s">
        <v>59</v>
      </c>
      <c r="CU52" s="13"/>
      <c r="CV52" s="13"/>
      <c r="CW52" s="13"/>
      <c r="CX52" s="13"/>
      <c r="CY52" s="13"/>
      <c r="CZ52" s="13"/>
      <c r="DA52" s="13"/>
      <c r="DB52" s="12"/>
      <c r="DC52" s="17" t="s">
        <v>58</v>
      </c>
      <c r="DD52" t="s">
        <v>57</v>
      </c>
      <c r="DE52" t="s">
        <v>56</v>
      </c>
      <c r="DF52" t="s">
        <v>55</v>
      </c>
      <c r="DG52" t="s">
        <v>54</v>
      </c>
      <c r="DH52" t="s">
        <v>53</v>
      </c>
      <c r="DI52" t="s">
        <v>52</v>
      </c>
      <c r="DJ52" s="13">
        <v>80</v>
      </c>
      <c r="DK52" s="13">
        <v>81</v>
      </c>
      <c r="DL52" s="13">
        <v>91</v>
      </c>
      <c r="DM52" s="13">
        <v>92</v>
      </c>
      <c r="DN52" s="13">
        <v>97</v>
      </c>
      <c r="DO52" s="13">
        <v>174</v>
      </c>
      <c r="DP52" s="13">
        <v>177</v>
      </c>
      <c r="DQ52" s="13">
        <v>293</v>
      </c>
      <c r="DR52" s="13">
        <v>299</v>
      </c>
      <c r="DS52" s="13">
        <v>305</v>
      </c>
      <c r="DT52" s="13">
        <v>445</v>
      </c>
      <c r="DU52" s="13">
        <v>505</v>
      </c>
      <c r="DV52" s="15" t="s">
        <v>51</v>
      </c>
      <c r="DW52" s="13">
        <v>84</v>
      </c>
      <c r="DX52" s="13">
        <v>138</v>
      </c>
      <c r="DY52" s="13">
        <v>140</v>
      </c>
      <c r="DZ52" s="13">
        <v>141</v>
      </c>
      <c r="EA52" s="13">
        <v>143</v>
      </c>
      <c r="EB52" s="13">
        <v>161</v>
      </c>
      <c r="EC52" s="13">
        <v>163</v>
      </c>
      <c r="ED52" s="13">
        <v>164</v>
      </c>
      <c r="EE52" s="14" t="s">
        <v>50</v>
      </c>
      <c r="EF52" s="14" t="s">
        <v>49</v>
      </c>
      <c r="EG52" s="14" t="s">
        <v>48</v>
      </c>
      <c r="EH52" s="14" t="s">
        <v>47</v>
      </c>
      <c r="EI52" s="14" t="s">
        <v>46</v>
      </c>
      <c r="EJ52" s="14" t="s">
        <v>45</v>
      </c>
      <c r="EK52" s="14" t="s">
        <v>44</v>
      </c>
      <c r="EL52" s="14" t="s">
        <v>43</v>
      </c>
      <c r="EM52" t="s">
        <v>42</v>
      </c>
      <c r="EN52" t="s">
        <v>41</v>
      </c>
      <c r="EO52" t="s">
        <v>40</v>
      </c>
      <c r="EP52" t="s">
        <v>39</v>
      </c>
      <c r="EQ52" t="s">
        <v>38</v>
      </c>
      <c r="ER52" t="s">
        <v>37</v>
      </c>
      <c r="ES52" t="s">
        <v>36</v>
      </c>
      <c r="ET52" s="13"/>
      <c r="EU52" s="13"/>
      <c r="EV52" s="13"/>
      <c r="EW52" s="13"/>
      <c r="EX52" s="13"/>
      <c r="EY52" s="13"/>
      <c r="EZ52" s="13"/>
      <c r="FA52" s="13"/>
      <c r="FC52" s="16" t="s">
        <v>35</v>
      </c>
      <c r="FD52" s="13" t="s">
        <v>34</v>
      </c>
      <c r="FE52" s="13" t="s">
        <v>33</v>
      </c>
      <c r="FF52" s="13" t="s">
        <v>32</v>
      </c>
      <c r="FG52" s="13" t="s">
        <v>31</v>
      </c>
      <c r="FH52" s="13" t="s">
        <v>30</v>
      </c>
      <c r="FI52" s="13" t="s">
        <v>29</v>
      </c>
      <c r="FJ52" s="13" t="s">
        <v>28</v>
      </c>
      <c r="FK52" s="13">
        <v>82</v>
      </c>
      <c r="FL52" s="13">
        <v>83</v>
      </c>
      <c r="FM52" s="13">
        <v>93</v>
      </c>
      <c r="FN52" s="13">
        <v>98</v>
      </c>
      <c r="FO52" s="13">
        <v>99</v>
      </c>
      <c r="FP52" s="13">
        <v>175</v>
      </c>
      <c r="FQ52" s="13">
        <v>176</v>
      </c>
      <c r="FR52" s="13">
        <v>178</v>
      </c>
      <c r="FS52" s="13">
        <v>179</v>
      </c>
      <c r="FT52" s="13">
        <v>294</v>
      </c>
      <c r="FU52" s="13">
        <v>298</v>
      </c>
      <c r="FV52" s="13">
        <v>303</v>
      </c>
      <c r="FW52" s="13">
        <v>304</v>
      </c>
      <c r="FX52" s="13">
        <v>444</v>
      </c>
      <c r="FY52" s="13">
        <v>506</v>
      </c>
      <c r="FZ52" s="15" t="s">
        <v>27</v>
      </c>
      <c r="GA52" s="13">
        <v>85</v>
      </c>
      <c r="GB52" s="13">
        <v>139</v>
      </c>
      <c r="GC52" s="13">
        <v>142</v>
      </c>
      <c r="GD52" s="13">
        <v>144</v>
      </c>
      <c r="GE52" s="13">
        <v>145</v>
      </c>
      <c r="GF52" s="13">
        <v>159</v>
      </c>
      <c r="GG52" s="13">
        <v>160</v>
      </c>
      <c r="GH52" s="13">
        <v>162</v>
      </c>
      <c r="GI52" s="14" t="s">
        <v>26</v>
      </c>
      <c r="GJ52" s="14" t="s">
        <v>25</v>
      </c>
      <c r="GK52" s="14" t="s">
        <v>24</v>
      </c>
      <c r="GL52" s="14" t="s">
        <v>23</v>
      </c>
      <c r="GM52" s="14" t="s">
        <v>22</v>
      </c>
      <c r="GN52" s="14" t="s">
        <v>21</v>
      </c>
      <c r="GO52" s="14" t="s">
        <v>20</v>
      </c>
      <c r="GP52" s="14" t="s">
        <v>19</v>
      </c>
      <c r="GQ52" s="14" t="s">
        <v>18</v>
      </c>
      <c r="GR52" s="14" t="s">
        <v>17</v>
      </c>
      <c r="GS52" s="14" t="s">
        <v>16</v>
      </c>
      <c r="GT52" s="14" t="s">
        <v>15</v>
      </c>
      <c r="GU52" s="14" t="s">
        <v>14</v>
      </c>
      <c r="GV52" s="13" t="s">
        <v>13</v>
      </c>
      <c r="GW52" s="13" t="s">
        <v>12</v>
      </c>
      <c r="GX52" s="13" t="s">
        <v>11</v>
      </c>
      <c r="GY52" s="13" t="s">
        <v>10</v>
      </c>
      <c r="GZ52" s="13" t="s">
        <v>9</v>
      </c>
      <c r="HA52" s="13" t="s">
        <v>8</v>
      </c>
      <c r="HB52" s="12" t="s">
        <v>7</v>
      </c>
      <c r="HD52" s="1"/>
    </row>
    <row r="53" spans="1:212">
      <c r="A53" s="1"/>
      <c r="B53" t="s">
        <v>6</v>
      </c>
      <c r="C53" s="8">
        <f t="shared" ref="C53:BB57" si="40">IF(OR(ISBLANK(C5),ISTEXT(C5)),"",(C5/AVERAGE($C5:$BB5)))</f>
        <v>1.0684819046315934</v>
      </c>
      <c r="D53" s="7">
        <f t="shared" si="40"/>
        <v>1.1329274132859</v>
      </c>
      <c r="E53" s="7">
        <f t="shared" si="40"/>
        <v>1.0409796811931311</v>
      </c>
      <c r="F53" s="7">
        <f t="shared" si="40"/>
        <v>0.96914551549565564</v>
      </c>
      <c r="G53" s="7">
        <f t="shared" si="40"/>
        <v>0.9666826298145994</v>
      </c>
      <c r="H53" s="7">
        <f t="shared" si="40"/>
        <v>1.0684819046315934</v>
      </c>
      <c r="I53" s="7">
        <f t="shared" si="40"/>
        <v>0.97037695833618387</v>
      </c>
      <c r="J53" s="7">
        <f t="shared" si="40"/>
        <v>1.066019018950537</v>
      </c>
      <c r="K53" s="7">
        <f t="shared" si="40"/>
        <v>0.99623725798727503</v>
      </c>
      <c r="L53" s="7">
        <f t="shared" si="40"/>
        <v>0.87432441677498796</v>
      </c>
      <c r="M53" s="7">
        <f t="shared" si="40"/>
        <v>1.0138879387015118</v>
      </c>
      <c r="N53" s="7">
        <f t="shared" si="40"/>
        <v>1.0097831292330848</v>
      </c>
      <c r="O53" s="7">
        <f t="shared" si="40"/>
        <v>0.97694465348566739</v>
      </c>
      <c r="P53" s="7">
        <f t="shared" si="40"/>
        <v>0.96052541561195859</v>
      </c>
      <c r="Q53" s="7">
        <f t="shared" si="40"/>
        <v>1.0138879387015118</v>
      </c>
      <c r="R53" s="7">
        <f t="shared" si="40"/>
        <v>1.0795648901963466</v>
      </c>
      <c r="S53" s="7">
        <f t="shared" si="40"/>
        <v>0.93589655880139566</v>
      </c>
      <c r="T53" s="7">
        <f t="shared" si="40"/>
        <v>1.0491893001299855</v>
      </c>
      <c r="U53" s="7">
        <f t="shared" si="40"/>
        <v>0.97283984401724011</v>
      </c>
      <c r="V53" s="7">
        <f t="shared" si="40"/>
        <v>1.0344119860436478</v>
      </c>
      <c r="W53" s="7">
        <f t="shared" si="40"/>
        <v>1.0549360333857836</v>
      </c>
      <c r="X53" s="7">
        <f t="shared" si="40"/>
        <v>0.90470000684134899</v>
      </c>
      <c r="Y53" s="7">
        <f t="shared" si="40"/>
        <v>0.84148594102757057</v>
      </c>
      <c r="Z53" s="7">
        <f t="shared" si="40"/>
        <v>1.0056783197646575</v>
      </c>
      <c r="AA53" s="7">
        <f t="shared" si="40"/>
        <v>0.92358213039611403</v>
      </c>
      <c r="AB53" s="7">
        <f t="shared" si="40"/>
        <v>0.94862146815351978</v>
      </c>
      <c r="AC53" s="7">
        <f t="shared" si="40"/>
        <v>1.0077307244988711</v>
      </c>
      <c r="AD53" s="7">
        <f t="shared" si="40"/>
        <v>0.97448176780461093</v>
      </c>
      <c r="AE53" s="7">
        <f t="shared" si="40"/>
        <v>1.1041937470069096</v>
      </c>
      <c r="AF53" s="7">
        <f t="shared" si="40"/>
        <v>1.0015735102962302</v>
      </c>
      <c r="AG53" s="7">
        <f t="shared" si="40"/>
        <v>0.96463022508038576</v>
      </c>
      <c r="AH53" s="7">
        <f t="shared" si="40"/>
        <v>1.0590408428542109</v>
      </c>
      <c r="AI53" s="7">
        <f t="shared" si="40"/>
        <v>0.91947732092768686</v>
      </c>
      <c r="AJ53" s="7">
        <f t="shared" si="40"/>
        <v>1.0508312239173565</v>
      </c>
      <c r="AK53" s="7">
        <f t="shared" si="40"/>
        <v>1.1165081754121913</v>
      </c>
      <c r="AL53" s="7">
        <f t="shared" si="40"/>
        <v>1.0549360333857836</v>
      </c>
      <c r="AM53" s="7">
        <f t="shared" si="40"/>
        <v>0.98104946295409445</v>
      </c>
      <c r="AN53" s="7">
        <f t="shared" si="40"/>
        <v>1.0056783197646575</v>
      </c>
      <c r="AO53" s="7">
        <f t="shared" si="40"/>
        <v>1.0097831292330848</v>
      </c>
      <c r="AP53" s="7">
        <f t="shared" si="40"/>
        <v>0.96463022508038576</v>
      </c>
      <c r="AQ53" s="7">
        <f t="shared" si="40"/>
        <v>0.97325032496408292</v>
      </c>
      <c r="AR53" s="7">
        <f t="shared" si="40"/>
        <v>0.93261271122665379</v>
      </c>
      <c r="AS53" s="7" t="str">
        <f t="shared" si="40"/>
        <v/>
      </c>
      <c r="AT53" s="7" t="str">
        <f t="shared" si="40"/>
        <v/>
      </c>
      <c r="AU53" s="7" t="str">
        <f t="shared" si="40"/>
        <v/>
      </c>
      <c r="AV53" s="7" t="str">
        <f t="shared" si="40"/>
        <v/>
      </c>
      <c r="AW53" s="7" t="str">
        <f t="shared" si="40"/>
        <v/>
      </c>
      <c r="AX53" s="7" t="str">
        <f t="shared" si="40"/>
        <v/>
      </c>
      <c r="AY53" s="7" t="str">
        <f t="shared" si="40"/>
        <v/>
      </c>
      <c r="AZ53" s="7" t="str">
        <f t="shared" si="40"/>
        <v/>
      </c>
      <c r="BA53" s="7" t="str">
        <f t="shared" si="40"/>
        <v/>
      </c>
      <c r="BB53" s="6" t="str">
        <f t="shared" si="40"/>
        <v/>
      </c>
      <c r="BC53" s="8">
        <f t="shared" ref="BC53:DB57" si="41">IF(OR(ISBLANK(BD5),ISTEXT(BD5)),"",(BD5/AVERAGE($C5:$BB5)))</f>
        <v>1.0450844906615584</v>
      </c>
      <c r="BD53" s="7">
        <f t="shared" si="41"/>
        <v>1.1526304987343503</v>
      </c>
      <c r="BE53" s="7">
        <f t="shared" si="41"/>
        <v>1.1513990558938223</v>
      </c>
      <c r="BF53" s="7">
        <f t="shared" si="41"/>
        <v>0.90346856400082098</v>
      </c>
      <c r="BG53" s="7">
        <f t="shared" si="41"/>
        <v>1.0315386194157488</v>
      </c>
      <c r="BH53" s="7">
        <f t="shared" si="41"/>
        <v>1.0036259150304438</v>
      </c>
      <c r="BI53" s="7">
        <f t="shared" si="41"/>
        <v>1.0220975576383662</v>
      </c>
      <c r="BJ53" s="7">
        <f t="shared" si="41"/>
        <v>1.1333378942327426</v>
      </c>
      <c r="BK53" s="7">
        <f t="shared" si="41"/>
        <v>0.96955599644249846</v>
      </c>
      <c r="BL53" s="7">
        <f t="shared" si="41"/>
        <v>0.9441061777382499</v>
      </c>
      <c r="BM53" s="7">
        <f t="shared" si="41"/>
        <v>0.82096189368543471</v>
      </c>
      <c r="BN53" s="7">
        <f t="shared" si="41"/>
        <v>1.0467264144489292</v>
      </c>
      <c r="BO53" s="7">
        <f t="shared" si="41"/>
        <v>1.0672504617910652</v>
      </c>
      <c r="BP53" s="7">
        <f t="shared" si="41"/>
        <v>0.96463022508038576</v>
      </c>
      <c r="BQ53" s="7">
        <f t="shared" si="41"/>
        <v>1.0056783197646575</v>
      </c>
      <c r="BR53" s="7">
        <f t="shared" si="41"/>
        <v>1.034001505096805</v>
      </c>
      <c r="BS53" s="7">
        <f t="shared" si="41"/>
        <v>1.0023944721899158</v>
      </c>
      <c r="BT53" s="7">
        <f t="shared" si="41"/>
        <v>0.98515427242252163</v>
      </c>
      <c r="BU53" s="7">
        <f t="shared" si="41"/>
        <v>0.95231579667510424</v>
      </c>
      <c r="BV53" s="7">
        <f t="shared" si="41"/>
        <v>1.0582198809605254</v>
      </c>
      <c r="BW53" s="7">
        <f t="shared" si="41"/>
        <v>0.85790517890127926</v>
      </c>
      <c r="BX53" s="7">
        <f t="shared" si="41"/>
        <v>0.8825340357118423</v>
      </c>
      <c r="BY53" s="7">
        <f t="shared" si="41"/>
        <v>1.0056783197646575</v>
      </c>
      <c r="BZ53" s="7">
        <f t="shared" si="41"/>
        <v>0.9777656153793528</v>
      </c>
      <c r="CA53" s="7">
        <f t="shared" si="41"/>
        <v>0.97078743928302647</v>
      </c>
      <c r="CB53" s="7">
        <f t="shared" si="41"/>
        <v>0.95970445371827318</v>
      </c>
      <c r="CC53" s="7">
        <f t="shared" si="41"/>
        <v>1.1000889375384826</v>
      </c>
      <c r="CD53" s="7">
        <f t="shared" si="41"/>
        <v>0.91537251145925969</v>
      </c>
      <c r="CE53" s="7">
        <f t="shared" si="41"/>
        <v>1.0590408428542109</v>
      </c>
      <c r="CF53" s="7">
        <f t="shared" si="41"/>
        <v>1.2601765068071422</v>
      </c>
      <c r="CG53" s="7">
        <f t="shared" si="41"/>
        <v>0.93179174933296838</v>
      </c>
      <c r="CH53" s="7">
        <f t="shared" si="41"/>
        <v>0.98925908189094891</v>
      </c>
      <c r="CI53" s="7">
        <f t="shared" si="41"/>
        <v>1.0303071765752205</v>
      </c>
      <c r="CJ53" s="7">
        <f t="shared" si="41"/>
        <v>0.93589655880139566</v>
      </c>
      <c r="CK53" s="7">
        <f t="shared" si="41"/>
        <v>1.1041937470069096</v>
      </c>
      <c r="CL53" s="7">
        <f t="shared" si="41"/>
        <v>1.0344119860436478</v>
      </c>
      <c r="CM53" s="7">
        <f t="shared" si="41"/>
        <v>1.1082985564753369</v>
      </c>
      <c r="CN53" s="7">
        <f t="shared" si="41"/>
        <v>1.0918793186016282</v>
      </c>
      <c r="CO53" s="7">
        <f t="shared" si="41"/>
        <v>0.96463022508038576</v>
      </c>
      <c r="CP53" s="7">
        <f t="shared" si="41"/>
        <v>0.89895327358555099</v>
      </c>
      <c r="CQ53" s="7">
        <f t="shared" si="41"/>
        <v>1.0056783197646575</v>
      </c>
      <c r="CR53" s="7">
        <f t="shared" si="41"/>
        <v>1.0220975576383662</v>
      </c>
      <c r="CS53" s="7">
        <f t="shared" si="41"/>
        <v>1.0110145720736128</v>
      </c>
      <c r="CT53" s="7">
        <f t="shared" si="41"/>
        <v>0.97078743928302647</v>
      </c>
      <c r="CU53" s="7" t="str">
        <f t="shared" si="41"/>
        <v/>
      </c>
      <c r="CV53" s="7" t="str">
        <f t="shared" si="41"/>
        <v/>
      </c>
      <c r="CW53" s="7" t="str">
        <f t="shared" si="41"/>
        <v/>
      </c>
      <c r="CX53" s="7" t="str">
        <f t="shared" si="41"/>
        <v/>
      </c>
      <c r="CY53" s="7" t="str">
        <f t="shared" si="41"/>
        <v/>
      </c>
      <c r="CZ53" s="7" t="str">
        <f t="shared" si="41"/>
        <v/>
      </c>
      <c r="DA53" s="7" t="str">
        <f t="shared" si="41"/>
        <v/>
      </c>
      <c r="DB53" s="6" t="str">
        <f t="shared" si="41"/>
        <v/>
      </c>
      <c r="DC53" s="8">
        <f t="shared" ref="DC53:FB57" si="42">IF(OR(ISBLANK(DE5),ISTEXT(DE5)),"",(DE5/AVERAGE($DE5:$FD5)))</f>
        <v>1.0817842043992401</v>
      </c>
      <c r="DD53" s="7">
        <f t="shared" si="42"/>
        <v>1.0143373567796088</v>
      </c>
      <c r="DE53" s="7">
        <f t="shared" si="42"/>
        <v>0.9574290791005452</v>
      </c>
      <c r="DF53" s="7">
        <f t="shared" si="42"/>
        <v>0.97956007597573658</v>
      </c>
      <c r="DG53" s="7">
        <f t="shared" si="42"/>
        <v>0.9937871453955025</v>
      </c>
      <c r="DH53" s="7">
        <f t="shared" si="42"/>
        <v>0.99694871637767279</v>
      </c>
      <c r="DI53" s="7">
        <f t="shared" si="42"/>
        <v>0.78565038906929707</v>
      </c>
      <c r="DJ53" s="7">
        <f t="shared" si="42"/>
        <v>0.95900986459163018</v>
      </c>
      <c r="DK53" s="7">
        <f t="shared" si="42"/>
        <v>0.94320200968077905</v>
      </c>
      <c r="DL53" s="7">
        <f t="shared" si="42"/>
        <v>1.0433184241161693</v>
      </c>
      <c r="DM53" s="7">
        <f t="shared" si="42"/>
        <v>0.98535628944304854</v>
      </c>
      <c r="DN53" s="7">
        <f t="shared" si="42"/>
        <v>0.98535628944304854</v>
      </c>
      <c r="DO53" s="7">
        <f t="shared" si="42"/>
        <v>0.98008700447276498</v>
      </c>
      <c r="DP53" s="7">
        <f t="shared" si="42"/>
        <v>1.0011641443538997</v>
      </c>
      <c r="DQ53" s="7">
        <f t="shared" si="42"/>
        <v>1.0923227743398074</v>
      </c>
      <c r="DR53" s="7">
        <f t="shared" si="42"/>
        <v>0.87575516206114812</v>
      </c>
      <c r="DS53" s="7">
        <f t="shared" si="42"/>
        <v>0.95690215060351669</v>
      </c>
      <c r="DT53" s="7">
        <f t="shared" si="42"/>
        <v>0.98008700447276498</v>
      </c>
      <c r="DU53" s="7">
        <f t="shared" si="42"/>
        <v>1.0907419888487222</v>
      </c>
      <c r="DV53" s="7">
        <f t="shared" si="42"/>
        <v>1.1213038416763677</v>
      </c>
      <c r="DW53" s="7">
        <f t="shared" si="42"/>
        <v>1.0327798541756019</v>
      </c>
      <c r="DX53" s="7">
        <f t="shared" si="42"/>
        <v>0.99589485938361588</v>
      </c>
      <c r="DY53" s="7">
        <f t="shared" si="42"/>
        <v>1.0275105692053181</v>
      </c>
      <c r="DZ53" s="7">
        <f t="shared" si="42"/>
        <v>0.96427914956191396</v>
      </c>
      <c r="EA53" s="7">
        <f t="shared" si="42"/>
        <v>1.0327798541756019</v>
      </c>
      <c r="EB53" s="7">
        <f t="shared" si="42"/>
        <v>1.0275105692053181</v>
      </c>
      <c r="EC53" s="7">
        <f t="shared" si="42"/>
        <v>0.98008700447276498</v>
      </c>
      <c r="ED53" s="7">
        <f t="shared" si="42"/>
        <v>0.93793272471049549</v>
      </c>
      <c r="EE53" s="7">
        <f t="shared" si="42"/>
        <v>0.97481771950248119</v>
      </c>
      <c r="EF53" s="7">
        <f t="shared" si="42"/>
        <v>0.96427914956191396</v>
      </c>
      <c r="EG53" s="7">
        <f t="shared" si="42"/>
        <v>0.98535628944304854</v>
      </c>
      <c r="EH53" s="7">
        <f t="shared" si="42"/>
        <v>1.011702714294467</v>
      </c>
      <c r="EI53" s="7">
        <f t="shared" si="42"/>
        <v>1.0854727038784386</v>
      </c>
      <c r="EJ53" s="7">
        <f t="shared" si="42"/>
        <v>1.0275105692053181</v>
      </c>
      <c r="EK53" s="7">
        <f t="shared" si="42"/>
        <v>0.95374057962134662</v>
      </c>
      <c r="EL53" s="7">
        <f t="shared" si="42"/>
        <v>1.0485877090864528</v>
      </c>
      <c r="EM53" s="7">
        <f t="shared" si="42"/>
        <v>1.1170884137001407</v>
      </c>
      <c r="EN53" s="7">
        <f t="shared" si="42"/>
        <v>0.92739415476992815</v>
      </c>
      <c r="EO53" s="7">
        <f t="shared" si="42"/>
        <v>1.0854727038784386</v>
      </c>
      <c r="EP53" s="7">
        <f t="shared" si="42"/>
        <v>1.0485877090864528</v>
      </c>
      <c r="EQ53" s="7">
        <f t="shared" si="42"/>
        <v>1.0696648489675875</v>
      </c>
      <c r="ER53" s="7">
        <f t="shared" si="42"/>
        <v>0.97797929048465138</v>
      </c>
      <c r="ES53" s="7">
        <f t="shared" si="42"/>
        <v>0.89946694442742459</v>
      </c>
      <c r="ET53" s="7" t="str">
        <f t="shared" si="42"/>
        <v/>
      </c>
      <c r="EU53" s="7" t="str">
        <f t="shared" si="42"/>
        <v/>
      </c>
      <c r="EV53" s="7" t="str">
        <f t="shared" si="42"/>
        <v/>
      </c>
      <c r="EW53" s="7" t="str">
        <f t="shared" si="42"/>
        <v/>
      </c>
      <c r="EX53" s="7" t="str">
        <f t="shared" si="42"/>
        <v/>
      </c>
      <c r="EY53" s="7" t="str">
        <f t="shared" si="42"/>
        <v/>
      </c>
      <c r="EZ53" s="7" t="str">
        <f t="shared" si="42"/>
        <v/>
      </c>
      <c r="FA53" s="7" t="str">
        <f t="shared" si="42"/>
        <v/>
      </c>
      <c r="FB53" s="6" t="str">
        <f t="shared" si="42"/>
        <v/>
      </c>
      <c r="FC53" s="8">
        <f t="shared" ref="FC53:HB57" si="43">IF(OR(ISBLANK(FF5),ISTEXT(FF5)),"",(FF5/AVERAGE($DE5:$FD5)))</f>
        <v>1.0506954230745664</v>
      </c>
      <c r="FD53" s="7">
        <f t="shared" si="43"/>
        <v>0.84097788125727579</v>
      </c>
      <c r="FE53" s="7">
        <f t="shared" si="43"/>
        <v>1.011702714294467</v>
      </c>
      <c r="FF53" s="7">
        <f t="shared" si="43"/>
        <v>0.93951351020158047</v>
      </c>
      <c r="FG53" s="7">
        <f t="shared" si="43"/>
        <v>0.93635193921941029</v>
      </c>
      <c r="FH53" s="7">
        <f t="shared" si="43"/>
        <v>0.92634029777587124</v>
      </c>
      <c r="FI53" s="7">
        <f t="shared" si="43"/>
        <v>0.96533300655597065</v>
      </c>
      <c r="FJ53" s="7">
        <f t="shared" si="43"/>
        <v>0.93582501072238211</v>
      </c>
      <c r="FK53" s="7">
        <f t="shared" si="43"/>
        <v>0.99062557441333232</v>
      </c>
      <c r="FL53" s="7">
        <f t="shared" si="43"/>
        <v>0.98535628944304854</v>
      </c>
      <c r="FM53" s="7">
        <f t="shared" si="43"/>
        <v>0.99062557441333232</v>
      </c>
      <c r="FN53" s="7">
        <f t="shared" si="43"/>
        <v>1.0222412842350344</v>
      </c>
      <c r="FO53" s="7">
        <f t="shared" si="43"/>
        <v>1.011702714294467</v>
      </c>
      <c r="FP53" s="7">
        <f t="shared" si="43"/>
        <v>0.99062557441333232</v>
      </c>
      <c r="FQ53" s="7">
        <f t="shared" si="43"/>
        <v>1.0222412842350344</v>
      </c>
      <c r="FR53" s="7">
        <f t="shared" si="43"/>
        <v>1.0275105692053181</v>
      </c>
      <c r="FS53" s="7">
        <f t="shared" si="43"/>
        <v>0.98535628944304854</v>
      </c>
      <c r="FT53" s="7">
        <f t="shared" si="43"/>
        <v>1.0981189878071194</v>
      </c>
      <c r="FU53" s="7">
        <f t="shared" si="43"/>
        <v>1.0232951412290912</v>
      </c>
      <c r="FV53" s="7">
        <f t="shared" si="43"/>
        <v>0.96006372158568687</v>
      </c>
      <c r="FW53" s="7">
        <f t="shared" si="43"/>
        <v>0.98535628944304854</v>
      </c>
      <c r="FX53" s="7">
        <f t="shared" si="43"/>
        <v>1.0064334293241834</v>
      </c>
      <c r="FY53" s="7">
        <f t="shared" si="43"/>
        <v>1.1012805587892895</v>
      </c>
      <c r="FZ53" s="7">
        <f t="shared" si="43"/>
        <v>0.97218307701733941</v>
      </c>
      <c r="GA53" s="7">
        <f t="shared" si="43"/>
        <v>1.0380491391458855</v>
      </c>
      <c r="GB53" s="7">
        <f t="shared" si="43"/>
        <v>1.0643955639973037</v>
      </c>
      <c r="GC53" s="7">
        <f t="shared" si="43"/>
        <v>1.0538569940567364</v>
      </c>
      <c r="GD53" s="7">
        <f t="shared" si="43"/>
        <v>0.98535628944304854</v>
      </c>
      <c r="GE53" s="7">
        <f t="shared" si="43"/>
        <v>1.011702714294467</v>
      </c>
      <c r="GF53" s="7">
        <f t="shared" si="43"/>
        <v>0.98008700447276498</v>
      </c>
      <c r="GG53" s="7">
        <f t="shared" si="43"/>
        <v>1.0064334293241834</v>
      </c>
      <c r="GH53" s="7">
        <f t="shared" si="43"/>
        <v>0.99062557441333232</v>
      </c>
      <c r="GI53" s="7">
        <f t="shared" si="43"/>
        <v>1.0169719992647508</v>
      </c>
      <c r="GJ53" s="7">
        <f t="shared" si="43"/>
        <v>0.96427914956191396</v>
      </c>
      <c r="GK53" s="7">
        <f t="shared" si="43"/>
        <v>0.99589485938361588</v>
      </c>
      <c r="GL53" s="7">
        <f t="shared" si="43"/>
        <v>1.0222412842350344</v>
      </c>
      <c r="GM53" s="7">
        <f t="shared" si="43"/>
        <v>1.0485877090864528</v>
      </c>
      <c r="GN53" s="7">
        <f t="shared" si="43"/>
        <v>1.0169719992647508</v>
      </c>
      <c r="GO53" s="7">
        <f t="shared" si="43"/>
        <v>1.0591262790270202</v>
      </c>
      <c r="GP53" s="7">
        <f t="shared" si="43"/>
        <v>0.93266343974021171</v>
      </c>
      <c r="GQ53" s="7">
        <f t="shared" si="43"/>
        <v>1.1012805587892895</v>
      </c>
      <c r="GR53" s="7">
        <f t="shared" si="43"/>
        <v>1.1012805587892895</v>
      </c>
      <c r="GS53" s="7">
        <f t="shared" si="43"/>
        <v>1.0485877090864528</v>
      </c>
      <c r="GT53" s="7">
        <f t="shared" si="43"/>
        <v>0.94320200968077905</v>
      </c>
      <c r="GU53" s="7">
        <f t="shared" si="43"/>
        <v>0.88523987500765866</v>
      </c>
      <c r="GV53" s="7">
        <f t="shared" si="43"/>
        <v>0.97481771950248119</v>
      </c>
      <c r="GW53" s="7">
        <f t="shared" si="43"/>
        <v>1.0169719992647508</v>
      </c>
      <c r="GX53" s="7">
        <f t="shared" si="43"/>
        <v>0.94320200968077905</v>
      </c>
      <c r="GY53" s="7">
        <f t="shared" si="43"/>
        <v>0.93793272471049549</v>
      </c>
      <c r="GZ53" s="7">
        <f t="shared" si="43"/>
        <v>0.94320200968077905</v>
      </c>
      <c r="HA53" s="7">
        <f t="shared" si="43"/>
        <v>0.96849457753814072</v>
      </c>
      <c r="HB53" s="6">
        <f t="shared" si="43"/>
        <v>1.0617609215121619</v>
      </c>
      <c r="HD53" s="1"/>
    </row>
    <row r="54" spans="1:212">
      <c r="A54" s="1"/>
      <c r="B54" t="s">
        <v>5</v>
      </c>
      <c r="C54" s="8">
        <f t="shared" si="40"/>
        <v>1.0945915193810207</v>
      </c>
      <c r="D54" s="7">
        <f t="shared" si="40"/>
        <v>1.1868098525156854</v>
      </c>
      <c r="E54" s="7">
        <f t="shared" si="40"/>
        <v>1.070534562911108</v>
      </c>
      <c r="F54" s="7">
        <f t="shared" si="40"/>
        <v>0.99836369350137033</v>
      </c>
      <c r="G54" s="7">
        <f t="shared" si="40"/>
        <v>1.0023731862463559</v>
      </c>
      <c r="H54" s="7">
        <f t="shared" si="40"/>
        <v>1.1106294903609624</v>
      </c>
      <c r="I54" s="7">
        <f t="shared" si="40"/>
        <v>1.0224206499712829</v>
      </c>
      <c r="J54" s="7">
        <f t="shared" si="40"/>
        <v>1.0745440556560935</v>
      </c>
      <c r="K54" s="7">
        <f t="shared" si="40"/>
        <v>0.98633521526641421</v>
      </c>
      <c r="L54" s="7">
        <f t="shared" si="40"/>
        <v>0.85963524452487483</v>
      </c>
      <c r="M54" s="7">
        <f t="shared" si="40"/>
        <v>1.0480814035391897</v>
      </c>
      <c r="N54" s="7">
        <f t="shared" si="40"/>
        <v>1.0260291934417698</v>
      </c>
      <c r="O54" s="7">
        <f t="shared" si="40"/>
        <v>0.96869344718847827</v>
      </c>
      <c r="P54" s="7">
        <f t="shared" si="40"/>
        <v>0.9177728893271635</v>
      </c>
      <c r="Q54" s="7" t="str">
        <f t="shared" si="40"/>
        <v/>
      </c>
      <c r="R54" s="7" t="str">
        <f t="shared" si="40"/>
        <v/>
      </c>
      <c r="S54" s="7" t="str">
        <f t="shared" si="40"/>
        <v/>
      </c>
      <c r="T54" s="7">
        <f t="shared" si="40"/>
        <v>1.0625155774211372</v>
      </c>
      <c r="U54" s="7">
        <f t="shared" si="40"/>
        <v>0.98633521526641421</v>
      </c>
      <c r="V54" s="7">
        <f t="shared" si="40"/>
        <v>1.0103921717363267</v>
      </c>
      <c r="W54" s="7">
        <f t="shared" si="40"/>
        <v>1.0665250701661226</v>
      </c>
      <c r="X54" s="7">
        <f t="shared" si="40"/>
        <v>0.84600296919192441</v>
      </c>
      <c r="Y54" s="7">
        <f t="shared" si="40"/>
        <v>0.87847986042630632</v>
      </c>
      <c r="Z54" s="7">
        <f t="shared" si="40"/>
        <v>0.99315135293288936</v>
      </c>
      <c r="AA54" s="7">
        <f t="shared" si="40"/>
        <v>0.95466022258102923</v>
      </c>
      <c r="AB54" s="7">
        <f t="shared" si="40"/>
        <v>0.97029724428647246</v>
      </c>
      <c r="AC54" s="7">
        <f t="shared" si="40"/>
        <v>1.0264301427162685</v>
      </c>
      <c r="AD54" s="7">
        <f t="shared" si="40"/>
        <v>0.98232572252142869</v>
      </c>
      <c r="AE54" s="7">
        <f t="shared" si="40"/>
        <v>1.0585060846761518</v>
      </c>
      <c r="AF54" s="7">
        <f t="shared" si="40"/>
        <v>1.0063826789913413</v>
      </c>
      <c r="AG54" s="7">
        <f t="shared" si="40"/>
        <v>0.95826876605151612</v>
      </c>
      <c r="AH54" s="7">
        <f t="shared" si="40"/>
        <v>1.0424681136962102</v>
      </c>
      <c r="AI54" s="7">
        <f t="shared" si="40"/>
        <v>0.88208840389679311</v>
      </c>
      <c r="AJ54" s="7">
        <f t="shared" si="40"/>
        <v>1.050487099186181</v>
      </c>
      <c r="AK54" s="7">
        <f t="shared" si="40"/>
        <v>1.106619997615977</v>
      </c>
      <c r="AL54" s="7">
        <f t="shared" si="40"/>
        <v>1.050487099186181</v>
      </c>
      <c r="AM54" s="7">
        <f t="shared" si="40"/>
        <v>0.97029724428647246</v>
      </c>
      <c r="AN54" s="7">
        <f t="shared" si="40"/>
        <v>0.81793651997702632</v>
      </c>
      <c r="AO54" s="7">
        <f t="shared" si="40"/>
        <v>0.97029724428647246</v>
      </c>
      <c r="AP54" s="7">
        <f t="shared" si="40"/>
        <v>0.94223079507157448</v>
      </c>
      <c r="AQ54" s="7" t="str">
        <f t="shared" si="40"/>
        <v/>
      </c>
      <c r="AR54" s="7" t="str">
        <f t="shared" si="40"/>
        <v/>
      </c>
      <c r="AS54" s="7" t="str">
        <f t="shared" si="40"/>
        <v/>
      </c>
      <c r="AT54" s="7" t="str">
        <f t="shared" si="40"/>
        <v/>
      </c>
      <c r="AU54" s="7" t="str">
        <f t="shared" si="40"/>
        <v/>
      </c>
      <c r="AV54" s="7" t="str">
        <f t="shared" si="40"/>
        <v/>
      </c>
      <c r="AW54" s="7" t="str">
        <f t="shared" si="40"/>
        <v/>
      </c>
      <c r="AX54" s="7" t="str">
        <f t="shared" si="40"/>
        <v/>
      </c>
      <c r="AY54" s="7" t="str">
        <f t="shared" si="40"/>
        <v/>
      </c>
      <c r="AZ54" s="7" t="str">
        <f t="shared" si="40"/>
        <v/>
      </c>
      <c r="BA54" s="7" t="str">
        <f t="shared" si="40"/>
        <v/>
      </c>
      <c r="BB54" s="6" t="str">
        <f t="shared" si="40"/>
        <v/>
      </c>
      <c r="BC54" s="8">
        <f t="shared" si="41"/>
        <v>0.92218333134664743</v>
      </c>
      <c r="BD54" s="7">
        <f t="shared" si="41"/>
        <v>1.0384586209512245</v>
      </c>
      <c r="BE54" s="7">
        <f t="shared" si="41"/>
        <v>1.0264301427162685</v>
      </c>
      <c r="BF54" s="7">
        <f t="shared" si="41"/>
        <v>0.78987007076212834</v>
      </c>
      <c r="BG54" s="7">
        <f t="shared" si="41"/>
        <v>0.85402195468189523</v>
      </c>
      <c r="BH54" s="7">
        <f t="shared" si="41"/>
        <v>0.85402195468189523</v>
      </c>
      <c r="BI54" s="7">
        <f t="shared" si="41"/>
        <v>0.78987007076212834</v>
      </c>
      <c r="BJ54" s="7">
        <f t="shared" si="41"/>
        <v>0.92218333134664743</v>
      </c>
      <c r="BK54" s="7">
        <f t="shared" si="41"/>
        <v>0.85001246193690971</v>
      </c>
      <c r="BL54" s="7">
        <f t="shared" si="41"/>
        <v>0.81994126634951903</v>
      </c>
      <c r="BM54" s="7">
        <f t="shared" si="41"/>
        <v>0.67559952753004393</v>
      </c>
      <c r="BN54" s="7">
        <f t="shared" si="41"/>
        <v>0.83277164313347241</v>
      </c>
      <c r="BO54" s="7">
        <f t="shared" si="41"/>
        <v>0.82435170836900296</v>
      </c>
      <c r="BP54" s="7">
        <f t="shared" si="41"/>
        <v>0.83597923732946089</v>
      </c>
      <c r="BQ54" s="7" t="str">
        <f t="shared" si="41"/>
        <v/>
      </c>
      <c r="BR54" s="7">
        <f t="shared" si="41"/>
        <v>0.80350234609507887</v>
      </c>
      <c r="BS54" s="7">
        <f t="shared" si="41"/>
        <v>0.88609789664177863</v>
      </c>
      <c r="BT54" s="7">
        <f t="shared" si="41"/>
        <v>0.86204094017186605</v>
      </c>
      <c r="BU54" s="7">
        <f t="shared" si="41"/>
        <v>0.70567072311743462</v>
      </c>
      <c r="BV54" s="7">
        <f t="shared" si="41"/>
        <v>0.82996499821198266</v>
      </c>
      <c r="BW54" s="7">
        <f t="shared" si="41"/>
        <v>0.71248686078390977</v>
      </c>
      <c r="BX54" s="7">
        <f t="shared" si="41"/>
        <v>0.69444414343147531</v>
      </c>
      <c r="BY54" s="7">
        <f t="shared" si="41"/>
        <v>0.8079127881145628</v>
      </c>
      <c r="BZ54" s="7">
        <f t="shared" si="41"/>
        <v>0.72170869409737626</v>
      </c>
      <c r="CA54" s="7">
        <f t="shared" si="41"/>
        <v>0.8059080417420702</v>
      </c>
      <c r="CB54" s="7">
        <f t="shared" si="41"/>
        <v>0.79387956350711386</v>
      </c>
      <c r="CC54" s="7">
        <f t="shared" si="41"/>
        <v>0.96628775154148716</v>
      </c>
      <c r="CD54" s="7">
        <f t="shared" si="41"/>
        <v>0.81392702723204102</v>
      </c>
      <c r="CE54" s="7">
        <f t="shared" si="41"/>
        <v>0.89411688213174945</v>
      </c>
      <c r="CF54" s="7">
        <f t="shared" si="41"/>
        <v>1.0063826789913413</v>
      </c>
      <c r="CG54" s="7">
        <f t="shared" si="41"/>
        <v>0.84199347644693889</v>
      </c>
      <c r="CH54" s="7">
        <f t="shared" si="41"/>
        <v>0.84600296919192441</v>
      </c>
      <c r="CI54" s="7">
        <f t="shared" si="41"/>
        <v>0.8099175344870555</v>
      </c>
      <c r="CJ54" s="7">
        <f t="shared" si="41"/>
        <v>0.68161376664752193</v>
      </c>
      <c r="CK54" s="7">
        <f t="shared" si="41"/>
        <v>0.91015485311169109</v>
      </c>
      <c r="CL54" s="7">
        <f t="shared" si="41"/>
        <v>0.86605043291685158</v>
      </c>
      <c r="CM54" s="7">
        <f t="shared" si="41"/>
        <v>0.97029724428647246</v>
      </c>
      <c r="CN54" s="7">
        <f t="shared" si="41"/>
        <v>0.89812637487673475</v>
      </c>
      <c r="CO54" s="7">
        <f t="shared" si="41"/>
        <v>0.72972767958734708</v>
      </c>
      <c r="CP54" s="7">
        <f t="shared" si="41"/>
        <v>0.88208840389679311</v>
      </c>
      <c r="CQ54" s="7">
        <f t="shared" si="41"/>
        <v>0.89010738938676393</v>
      </c>
      <c r="CR54" s="7">
        <f t="shared" si="41"/>
        <v>0.84199347644693889</v>
      </c>
      <c r="CS54" s="7" t="str">
        <f t="shared" si="41"/>
        <v/>
      </c>
      <c r="CT54" s="7" t="str">
        <f t="shared" si="41"/>
        <v/>
      </c>
      <c r="CU54" s="7" t="str">
        <f t="shared" si="41"/>
        <v/>
      </c>
      <c r="CV54" s="7" t="str">
        <f t="shared" si="41"/>
        <v/>
      </c>
      <c r="CW54" s="7" t="str">
        <f t="shared" si="41"/>
        <v/>
      </c>
      <c r="CX54" s="7" t="str">
        <f t="shared" si="41"/>
        <v/>
      </c>
      <c r="CY54" s="7" t="str">
        <f t="shared" si="41"/>
        <v/>
      </c>
      <c r="CZ54" s="7" t="str">
        <f t="shared" si="41"/>
        <v/>
      </c>
      <c r="DA54" s="7" t="str">
        <f t="shared" si="41"/>
        <v/>
      </c>
      <c r="DB54" s="6" t="str">
        <f t="shared" si="41"/>
        <v/>
      </c>
      <c r="DC54" s="8">
        <f t="shared" si="42"/>
        <v>1.0771414323526027</v>
      </c>
      <c r="DD54" s="7">
        <f t="shared" si="42"/>
        <v>0.98737964632321917</v>
      </c>
      <c r="DE54" s="7">
        <f t="shared" si="42"/>
        <v>0.97740611454217663</v>
      </c>
      <c r="DF54" s="7">
        <f t="shared" si="42"/>
        <v>0.92255168974644219</v>
      </c>
      <c r="DG54" s="7">
        <f t="shared" si="42"/>
        <v>0.95247228508957005</v>
      </c>
      <c r="DH54" s="7">
        <f t="shared" si="42"/>
        <v>1.0023399439947831</v>
      </c>
      <c r="DI54" s="7">
        <f t="shared" si="42"/>
        <v>0.80286930837393078</v>
      </c>
      <c r="DJ54" s="7">
        <f t="shared" si="42"/>
        <v>1.0068280332962523</v>
      </c>
      <c r="DK54" s="7">
        <f t="shared" si="42"/>
        <v>0.97441405500786371</v>
      </c>
      <c r="DL54" s="7">
        <f t="shared" si="42"/>
        <v>1.0163028884882428</v>
      </c>
      <c r="DM54" s="7">
        <f t="shared" si="42"/>
        <v>1.0222870075568684</v>
      </c>
      <c r="DN54" s="7">
        <f t="shared" si="42"/>
        <v>1.032260539337911</v>
      </c>
      <c r="DO54" s="7" t="str">
        <f t="shared" si="42"/>
        <v/>
      </c>
      <c r="DP54" s="7" t="str">
        <f t="shared" si="42"/>
        <v/>
      </c>
      <c r="DQ54" s="7">
        <f t="shared" si="42"/>
        <v>1.112048793586252</v>
      </c>
      <c r="DR54" s="7">
        <f t="shared" si="42"/>
        <v>0.94748551919904866</v>
      </c>
      <c r="DS54" s="7">
        <f t="shared" si="42"/>
        <v>0.95247228508957005</v>
      </c>
      <c r="DT54" s="7">
        <f t="shared" si="42"/>
        <v>0.97740611454217663</v>
      </c>
      <c r="DU54" s="7">
        <f t="shared" si="42"/>
        <v>1.0571943687905174</v>
      </c>
      <c r="DV54" s="7">
        <f t="shared" si="42"/>
        <v>1.1220223253672945</v>
      </c>
      <c r="DW54" s="7">
        <f t="shared" si="42"/>
        <v>1.0222870075568684</v>
      </c>
      <c r="DX54" s="7">
        <f t="shared" si="42"/>
        <v>1.0292684798035983</v>
      </c>
      <c r="DY54" s="7">
        <f t="shared" si="42"/>
        <v>1.039740688173693</v>
      </c>
      <c r="DZ54" s="7">
        <f t="shared" si="42"/>
        <v>0.9310291917603285</v>
      </c>
      <c r="EA54" s="7">
        <f t="shared" si="42"/>
        <v>1.0197936246116077</v>
      </c>
      <c r="EB54" s="7">
        <f t="shared" si="42"/>
        <v>1.0197936246116077</v>
      </c>
      <c r="EC54" s="7">
        <f t="shared" si="42"/>
        <v>1.0247803905021291</v>
      </c>
      <c r="ED54" s="7">
        <f t="shared" si="42"/>
        <v>0.95496566803483063</v>
      </c>
      <c r="EE54" s="7">
        <f t="shared" si="42"/>
        <v>0.92753845563696358</v>
      </c>
      <c r="EF54" s="7">
        <f t="shared" si="42"/>
        <v>0.93751198741800612</v>
      </c>
      <c r="EG54" s="7">
        <f t="shared" si="42"/>
        <v>0.99236641221374045</v>
      </c>
      <c r="EH54" s="7">
        <f t="shared" si="42"/>
        <v>0.98737964632321917</v>
      </c>
      <c r="EI54" s="7">
        <f t="shared" si="42"/>
        <v>1.097088495914688</v>
      </c>
      <c r="EJ54" s="7">
        <f t="shared" si="42"/>
        <v>1.0123134757758259</v>
      </c>
      <c r="EK54" s="7">
        <f t="shared" si="42"/>
        <v>0.97740611454217663</v>
      </c>
      <c r="EL54" s="7">
        <f t="shared" si="42"/>
        <v>1.1020752618052094</v>
      </c>
      <c r="EM54" s="7">
        <f t="shared" si="42"/>
        <v>1.0871149641336455</v>
      </c>
      <c r="EN54" s="7">
        <f t="shared" si="42"/>
        <v>0.92255168974644219</v>
      </c>
      <c r="EO54" s="7">
        <f t="shared" si="42"/>
        <v>1.0571943687905174</v>
      </c>
      <c r="EP54" s="7">
        <f t="shared" si="42"/>
        <v>1.0272737734473898</v>
      </c>
      <c r="EQ54" s="7">
        <f t="shared" si="42"/>
        <v>0.88764432851279307</v>
      </c>
      <c r="ER54" s="7" t="str">
        <f t="shared" si="42"/>
        <v/>
      </c>
      <c r="ES54" s="7" t="str">
        <f t="shared" si="42"/>
        <v/>
      </c>
      <c r="ET54" s="7" t="str">
        <f t="shared" si="42"/>
        <v/>
      </c>
      <c r="EU54" s="7" t="str">
        <f t="shared" si="42"/>
        <v/>
      </c>
      <c r="EV54" s="7" t="str">
        <f t="shared" si="42"/>
        <v/>
      </c>
      <c r="EW54" s="7" t="str">
        <f t="shared" si="42"/>
        <v/>
      </c>
      <c r="EX54" s="7" t="str">
        <f t="shared" si="42"/>
        <v/>
      </c>
      <c r="EY54" s="7" t="str">
        <f t="shared" si="42"/>
        <v/>
      </c>
      <c r="EZ54" s="7" t="str">
        <f t="shared" si="42"/>
        <v/>
      </c>
      <c r="FA54" s="7" t="str">
        <f t="shared" si="42"/>
        <v/>
      </c>
      <c r="FB54" s="6" t="str">
        <f t="shared" si="42"/>
        <v/>
      </c>
      <c r="FC54" s="8">
        <f t="shared" si="43"/>
        <v>0.94249875330852728</v>
      </c>
      <c r="FD54" s="7">
        <f t="shared" si="43"/>
        <v>0.81284284015497343</v>
      </c>
      <c r="FE54" s="7">
        <f t="shared" si="43"/>
        <v>1.0571943687905174</v>
      </c>
      <c r="FF54" s="7">
        <f t="shared" si="43"/>
        <v>1.032260539337911</v>
      </c>
      <c r="FG54" s="7">
        <f t="shared" si="43"/>
        <v>1.0023399439947831</v>
      </c>
      <c r="FH54" s="7">
        <f t="shared" si="43"/>
        <v>0.7978825424834094</v>
      </c>
      <c r="FI54" s="7">
        <f t="shared" si="43"/>
        <v>0.80785607426445205</v>
      </c>
      <c r="FJ54" s="7">
        <f t="shared" si="43"/>
        <v>0.81284284015497343</v>
      </c>
      <c r="FK54" s="7">
        <f t="shared" si="43"/>
        <v>0.82530975488127667</v>
      </c>
      <c r="FL54" s="7">
        <f t="shared" si="43"/>
        <v>0.84076872914189271</v>
      </c>
      <c r="FM54" s="7">
        <f t="shared" si="43"/>
        <v>0.83328858030611075</v>
      </c>
      <c r="FN54" s="7">
        <f t="shared" si="43"/>
        <v>0.85273696727914394</v>
      </c>
      <c r="FO54" s="7">
        <f t="shared" si="43"/>
        <v>0.86121446929303003</v>
      </c>
      <c r="FP54" s="7" t="str">
        <f t="shared" si="43"/>
        <v/>
      </c>
      <c r="FQ54" s="7" t="str">
        <f t="shared" si="43"/>
        <v/>
      </c>
      <c r="FR54" s="7" t="str">
        <f t="shared" si="43"/>
        <v/>
      </c>
      <c r="FS54" s="7" t="str">
        <f t="shared" si="43"/>
        <v/>
      </c>
      <c r="FT54" s="7">
        <f t="shared" si="43"/>
        <v>0.82281637193601598</v>
      </c>
      <c r="FU54" s="7">
        <f t="shared" si="43"/>
        <v>0.7978825424834094</v>
      </c>
      <c r="FV54" s="7">
        <f t="shared" si="43"/>
        <v>0.70812075645402583</v>
      </c>
      <c r="FW54" s="7">
        <f t="shared" si="43"/>
        <v>0.82281637193601598</v>
      </c>
      <c r="FX54" s="7">
        <f t="shared" si="43"/>
        <v>0.82780313782653736</v>
      </c>
      <c r="FY54" s="7">
        <f t="shared" si="43"/>
        <v>0.91756492385592081</v>
      </c>
      <c r="FZ54" s="7">
        <f t="shared" si="43"/>
        <v>0.74801488357819634</v>
      </c>
      <c r="GA54" s="7">
        <f t="shared" si="43"/>
        <v>0.87318270743028126</v>
      </c>
      <c r="GB54" s="7">
        <f t="shared" si="43"/>
        <v>0.87368138401933326</v>
      </c>
      <c r="GC54" s="7">
        <f t="shared" si="43"/>
        <v>0.88215888603321968</v>
      </c>
      <c r="GD54" s="7">
        <f t="shared" si="43"/>
        <v>0.82082166557980751</v>
      </c>
      <c r="GE54" s="7">
        <f t="shared" si="43"/>
        <v>0.85323564386819595</v>
      </c>
      <c r="GF54" s="7">
        <f t="shared" si="43"/>
        <v>0.79887989566151363</v>
      </c>
      <c r="GG54" s="7">
        <f t="shared" si="43"/>
        <v>0.8347846100732671</v>
      </c>
      <c r="GH54" s="7">
        <f t="shared" si="43"/>
        <v>0.81034945720971274</v>
      </c>
      <c r="GI54" s="7">
        <f t="shared" si="43"/>
        <v>0.89263109440331423</v>
      </c>
      <c r="GJ54" s="7">
        <f t="shared" si="43"/>
        <v>0.85273696727914394</v>
      </c>
      <c r="GK54" s="7">
        <f t="shared" si="43"/>
        <v>0.88764432851279307</v>
      </c>
      <c r="GL54" s="7">
        <f t="shared" si="43"/>
        <v>0.87767079673175041</v>
      </c>
      <c r="GM54" s="7">
        <f t="shared" si="43"/>
        <v>0.88265756262227169</v>
      </c>
      <c r="GN54" s="7">
        <f t="shared" si="43"/>
        <v>0.84276343549810118</v>
      </c>
      <c r="GO54" s="7">
        <f t="shared" si="43"/>
        <v>0.90759139207487816</v>
      </c>
      <c r="GP54" s="7">
        <f t="shared" si="43"/>
        <v>0.76796194714028165</v>
      </c>
      <c r="GQ54" s="7">
        <f t="shared" si="43"/>
        <v>0.89263109440331423</v>
      </c>
      <c r="GR54" s="7">
        <f t="shared" si="43"/>
        <v>0.93751198741800612</v>
      </c>
      <c r="GS54" s="7">
        <f t="shared" si="43"/>
        <v>0.92255168974644219</v>
      </c>
      <c r="GT54" s="7">
        <f t="shared" si="43"/>
        <v>0.85273696727914394</v>
      </c>
      <c r="GU54" s="7">
        <f t="shared" si="43"/>
        <v>0.7779354789213242</v>
      </c>
      <c r="GV54" s="7">
        <f t="shared" si="43"/>
        <v>0.83278990371705852</v>
      </c>
      <c r="GW54" s="7">
        <f t="shared" si="43"/>
        <v>0.81284284015497343</v>
      </c>
      <c r="GX54" s="7">
        <f t="shared" si="43"/>
        <v>0.86769726495070765</v>
      </c>
      <c r="GY54" s="7">
        <f t="shared" si="43"/>
        <v>0.96743258276113386</v>
      </c>
      <c r="GZ54" s="7">
        <f t="shared" si="43"/>
        <v>0.88265756262227169</v>
      </c>
      <c r="HA54" s="7" t="str">
        <f t="shared" si="43"/>
        <v/>
      </c>
      <c r="HB54" s="6" t="str">
        <f t="shared" si="43"/>
        <v/>
      </c>
    </row>
    <row r="55" spans="1:212">
      <c r="A55" s="1"/>
      <c r="B55" t="s">
        <v>4</v>
      </c>
      <c r="C55" s="8">
        <f t="shared" si="40"/>
        <v>1.1215400643883575</v>
      </c>
      <c r="D55" s="7">
        <f t="shared" si="40"/>
        <v>1.3056382050102777</v>
      </c>
      <c r="E55" s="7">
        <f t="shared" si="40"/>
        <v>1.0352071033686563</v>
      </c>
      <c r="F55" s="7">
        <f t="shared" si="40"/>
        <v>0.99066087234022593</v>
      </c>
      <c r="G55" s="7">
        <f t="shared" si="40"/>
        <v>1.0292938868604575</v>
      </c>
      <c r="H55" s="7">
        <f t="shared" si="40"/>
        <v>1.1278474953304363</v>
      </c>
      <c r="I55" s="7">
        <f t="shared" si="40"/>
        <v>1.027322814691058</v>
      </c>
      <c r="J55" s="7">
        <f t="shared" si="40"/>
        <v>1.0691095446823291</v>
      </c>
      <c r="K55" s="7">
        <f t="shared" si="40"/>
        <v>1.022986455918379</v>
      </c>
      <c r="L55" s="7">
        <f t="shared" si="40"/>
        <v>0.86806018340357238</v>
      </c>
      <c r="M55" s="7">
        <f t="shared" si="40"/>
        <v>1.031659173463737</v>
      </c>
      <c r="N55" s="7">
        <f t="shared" si="40"/>
        <v>1.0888202663763247</v>
      </c>
      <c r="O55" s="7">
        <f t="shared" si="40"/>
        <v>0.97095015064623014</v>
      </c>
      <c r="P55" s="7">
        <f t="shared" si="40"/>
        <v>0.94374935470851606</v>
      </c>
      <c r="Q55" s="7">
        <f t="shared" si="40"/>
        <v>1.0103715940342217</v>
      </c>
      <c r="R55" s="7">
        <f t="shared" si="40"/>
        <v>1.0762054044921674</v>
      </c>
      <c r="S55" s="7">
        <f t="shared" si="40"/>
        <v>0.98198815479486778</v>
      </c>
      <c r="T55" s="7">
        <f t="shared" si="40"/>
        <v>1.1274532808965565</v>
      </c>
      <c r="U55" s="7">
        <f t="shared" si="40"/>
        <v>0.97370965168338952</v>
      </c>
      <c r="V55" s="7">
        <f t="shared" si="40"/>
        <v>1.0407261054429751</v>
      </c>
      <c r="W55" s="7">
        <f t="shared" si="40"/>
        <v>1.0525525384593726</v>
      </c>
      <c r="X55" s="7">
        <f t="shared" si="40"/>
        <v>0.9382303526341973</v>
      </c>
      <c r="Y55" s="7">
        <f t="shared" si="40"/>
        <v>0.84913789057733646</v>
      </c>
      <c r="Z55" s="7">
        <f t="shared" si="40"/>
        <v>0.9137890577336425</v>
      </c>
      <c r="AA55" s="7">
        <f t="shared" si="40"/>
        <v>0.77817929247895179</v>
      </c>
      <c r="AB55" s="7">
        <f t="shared" si="40"/>
        <v>0.91457748660140237</v>
      </c>
      <c r="AC55" s="7">
        <f t="shared" si="40"/>
        <v>0.9500567856505947</v>
      </c>
      <c r="AD55" s="7">
        <f t="shared" si="40"/>
        <v>0.91063534226260323</v>
      </c>
      <c r="AE55" s="7">
        <f t="shared" si="40"/>
        <v>1.0840896931697657</v>
      </c>
      <c r="AF55" s="7">
        <f t="shared" si="40"/>
        <v>1.0288996724265778</v>
      </c>
      <c r="AG55" s="7">
        <f t="shared" si="40"/>
        <v>0.95794107432819298</v>
      </c>
      <c r="AH55" s="7">
        <f t="shared" si="40"/>
        <v>1.0288996724265778</v>
      </c>
      <c r="AI55" s="7">
        <f t="shared" si="40"/>
        <v>0.9066931979238041</v>
      </c>
      <c r="AJ55" s="7">
        <f t="shared" si="40"/>
        <v>1.0170732394101802</v>
      </c>
      <c r="AK55" s="7">
        <f t="shared" si="40"/>
        <v>1.1235111365577573</v>
      </c>
      <c r="AL55" s="7">
        <f t="shared" si="40"/>
        <v>1.0525525384593726</v>
      </c>
      <c r="AM55" s="7">
        <f t="shared" si="40"/>
        <v>0.96582536300579125</v>
      </c>
      <c r="AN55" s="7">
        <f t="shared" si="40"/>
        <v>0.75294956871063734</v>
      </c>
      <c r="AO55" s="7">
        <f t="shared" si="40"/>
        <v>0.96582536300579125</v>
      </c>
      <c r="AP55" s="7">
        <f t="shared" si="40"/>
        <v>1.0013046620549835</v>
      </c>
      <c r="AQ55" s="7">
        <f t="shared" si="40"/>
        <v>0.99499723111290495</v>
      </c>
      <c r="AR55" s="7">
        <f t="shared" si="40"/>
        <v>0.96897907847683051</v>
      </c>
      <c r="AS55" s="7" t="str">
        <f t="shared" si="40"/>
        <v/>
      </c>
      <c r="AT55" s="7" t="str">
        <f t="shared" si="40"/>
        <v/>
      </c>
      <c r="AU55" s="7" t="str">
        <f t="shared" si="40"/>
        <v/>
      </c>
      <c r="AV55" s="7" t="str">
        <f t="shared" si="40"/>
        <v/>
      </c>
      <c r="AW55" s="7" t="str">
        <f t="shared" si="40"/>
        <v/>
      </c>
      <c r="AX55" s="7" t="str">
        <f t="shared" si="40"/>
        <v/>
      </c>
      <c r="AY55" s="7" t="str">
        <f t="shared" si="40"/>
        <v/>
      </c>
      <c r="AZ55" s="7" t="str">
        <f t="shared" si="40"/>
        <v/>
      </c>
      <c r="BA55" s="7" t="str">
        <f t="shared" si="40"/>
        <v/>
      </c>
      <c r="BB55" s="6" t="str">
        <f t="shared" si="40"/>
        <v/>
      </c>
      <c r="BC55" s="8">
        <f t="shared" si="41"/>
        <v>0.82233130907350227</v>
      </c>
      <c r="BD55" s="7">
        <f t="shared" si="41"/>
        <v>0.80262058737950648</v>
      </c>
      <c r="BE55" s="7">
        <f t="shared" si="41"/>
        <v>0.80222637294562671</v>
      </c>
      <c r="BF55" s="7">
        <f t="shared" si="41"/>
        <v>0.75334378314451722</v>
      </c>
      <c r="BG55" s="7">
        <f t="shared" si="41"/>
        <v>0.52864155583296579</v>
      </c>
      <c r="BH55" s="7">
        <f t="shared" si="41"/>
        <v>0.82036023690410265</v>
      </c>
      <c r="BI55" s="7">
        <f t="shared" si="41"/>
        <v>0.72929670267784241</v>
      </c>
      <c r="BJ55" s="7">
        <f t="shared" si="41"/>
        <v>0.78961151106146943</v>
      </c>
      <c r="BK55" s="7">
        <f t="shared" si="41"/>
        <v>0.77029500380135352</v>
      </c>
      <c r="BL55" s="7">
        <f t="shared" si="41"/>
        <v>0.73126777484724204</v>
      </c>
      <c r="BM55" s="7">
        <f t="shared" si="41"/>
        <v>0.65360753137289873</v>
      </c>
      <c r="BN55" s="7">
        <f t="shared" si="41"/>
        <v>0.74506528003303896</v>
      </c>
      <c r="BO55" s="7">
        <f t="shared" si="41"/>
        <v>0.73323884701664155</v>
      </c>
      <c r="BP55" s="7">
        <f t="shared" si="41"/>
        <v>0.72653720164068303</v>
      </c>
      <c r="BQ55" s="7">
        <f t="shared" si="41"/>
        <v>0.69263476032701032</v>
      </c>
      <c r="BR55" s="7">
        <f t="shared" si="41"/>
        <v>0.70958598098384662</v>
      </c>
      <c r="BS55" s="7">
        <f t="shared" si="41"/>
        <v>0.78448672342103043</v>
      </c>
      <c r="BT55" s="7">
        <f t="shared" si="41"/>
        <v>0.79631315643742784</v>
      </c>
      <c r="BU55" s="7">
        <f t="shared" si="41"/>
        <v>0.65833810457945774</v>
      </c>
      <c r="BV55" s="7">
        <f t="shared" si="41"/>
        <v>0.75294956871063734</v>
      </c>
      <c r="BW55" s="7">
        <f t="shared" si="41"/>
        <v>0.71549919749204527</v>
      </c>
      <c r="BX55" s="7">
        <f t="shared" si="41"/>
        <v>0.74624792333467871</v>
      </c>
      <c r="BY55" s="7">
        <f t="shared" si="41"/>
        <v>0.79631315643742784</v>
      </c>
      <c r="BZ55" s="7">
        <f t="shared" si="41"/>
        <v>0.79237101209862881</v>
      </c>
      <c r="CA55" s="7">
        <f t="shared" si="41"/>
        <v>0.8239081668090219</v>
      </c>
      <c r="CB55" s="7">
        <f t="shared" si="41"/>
        <v>0.80813958945382536</v>
      </c>
      <c r="CC55" s="7">
        <f t="shared" si="41"/>
        <v>0.89486676490740658</v>
      </c>
      <c r="CD55" s="7">
        <f t="shared" si="41"/>
        <v>0.78448672342103043</v>
      </c>
      <c r="CE55" s="7">
        <f t="shared" si="41"/>
        <v>0.80419744511502611</v>
      </c>
      <c r="CF55" s="7">
        <f t="shared" si="41"/>
        <v>0.88304033189100917</v>
      </c>
      <c r="CG55" s="7">
        <f t="shared" si="41"/>
        <v>0.8120817337926246</v>
      </c>
      <c r="CH55" s="7">
        <f t="shared" si="41"/>
        <v>0.77660243474343216</v>
      </c>
      <c r="CI55" s="7">
        <f t="shared" si="41"/>
        <v>0.74506528003303896</v>
      </c>
      <c r="CJ55" s="7">
        <f t="shared" si="41"/>
        <v>0.71352812532264587</v>
      </c>
      <c r="CK55" s="7">
        <f t="shared" si="41"/>
        <v>0.84361888850301758</v>
      </c>
      <c r="CL55" s="7">
        <f t="shared" si="41"/>
        <v>0.7805445790822314</v>
      </c>
      <c r="CM55" s="7">
        <f t="shared" si="41"/>
        <v>0.9066931979238041</v>
      </c>
      <c r="CN55" s="7">
        <f t="shared" si="41"/>
        <v>0.8120817337926246</v>
      </c>
      <c r="CO55" s="7">
        <f t="shared" si="41"/>
        <v>0.70958598098384662</v>
      </c>
      <c r="CP55" s="7">
        <f t="shared" si="41"/>
        <v>0.89092462056860755</v>
      </c>
      <c r="CQ55" s="7">
        <f t="shared" si="41"/>
        <v>0.85938746585821435</v>
      </c>
      <c r="CR55" s="7">
        <f t="shared" si="41"/>
        <v>0.80025530077622709</v>
      </c>
      <c r="CS55" s="7">
        <f t="shared" si="41"/>
        <v>0.79907265747458733</v>
      </c>
      <c r="CT55" s="7">
        <f t="shared" si="41"/>
        <v>0.79986108634234709</v>
      </c>
      <c r="CU55" s="7" t="str">
        <f t="shared" si="41"/>
        <v/>
      </c>
      <c r="CV55" s="7" t="str">
        <f t="shared" si="41"/>
        <v/>
      </c>
      <c r="CW55" s="7" t="str">
        <f t="shared" si="41"/>
        <v/>
      </c>
      <c r="CX55" s="7" t="str">
        <f t="shared" si="41"/>
        <v/>
      </c>
      <c r="CY55" s="7" t="str">
        <f t="shared" si="41"/>
        <v/>
      </c>
      <c r="CZ55" s="7" t="str">
        <f t="shared" si="41"/>
        <v/>
      </c>
      <c r="DA55" s="7" t="str">
        <f t="shared" si="41"/>
        <v/>
      </c>
      <c r="DB55" s="6" t="str">
        <f t="shared" si="41"/>
        <v/>
      </c>
      <c r="DC55" s="8">
        <f t="shared" si="42"/>
        <v>1.1423231829048019</v>
      </c>
      <c r="DD55" s="7">
        <f t="shared" si="42"/>
        <v>1.0020891348755678</v>
      </c>
      <c r="DE55" s="7">
        <f t="shared" si="42"/>
        <v>1.0288699426589285</v>
      </c>
      <c r="DF55" s="7">
        <f t="shared" si="42"/>
        <v>0.9952722019852579</v>
      </c>
      <c r="DG55" s="7">
        <f t="shared" si="42"/>
        <v>1.0201053146571013</v>
      </c>
      <c r="DH55" s="7">
        <f t="shared" si="42"/>
        <v>1.0259483999916528</v>
      </c>
      <c r="DI55" s="7">
        <f t="shared" si="42"/>
        <v>0.81949271817083602</v>
      </c>
      <c r="DJ55" s="7">
        <f t="shared" si="42"/>
        <v>1.0137753055446708</v>
      </c>
      <c r="DK55" s="7">
        <f t="shared" si="42"/>
        <v>1.00744529643224</v>
      </c>
      <c r="DL55" s="7">
        <f t="shared" si="42"/>
        <v>1.04152996088379</v>
      </c>
      <c r="DM55" s="7">
        <f t="shared" si="42"/>
        <v>1.0366607231049971</v>
      </c>
      <c r="DN55" s="7">
        <f t="shared" si="42"/>
        <v>1.0050106775428436</v>
      </c>
      <c r="DO55" s="7">
        <f t="shared" si="42"/>
        <v>1.0171837719898258</v>
      </c>
      <c r="DP55" s="7">
        <f t="shared" si="42"/>
        <v>1.0079322202101193</v>
      </c>
      <c r="DQ55" s="7">
        <f t="shared" si="42"/>
        <v>1.0761015491132191</v>
      </c>
      <c r="DR55" s="7">
        <f t="shared" si="42"/>
        <v>0.95923984242219074</v>
      </c>
      <c r="DS55" s="7">
        <f t="shared" si="42"/>
        <v>0.90080898907667661</v>
      </c>
      <c r="DT55" s="7">
        <f t="shared" si="42"/>
        <v>0.94950136686460507</v>
      </c>
      <c r="DU55" s="7">
        <f t="shared" si="42"/>
        <v>1.046886122440462</v>
      </c>
      <c r="DV55" s="7">
        <f t="shared" si="42"/>
        <v>1.1783555424678689</v>
      </c>
      <c r="DW55" s="7">
        <f t="shared" si="42"/>
        <v>0.98115141242675852</v>
      </c>
      <c r="DX55" s="7">
        <f t="shared" si="42"/>
        <v>0.9416132016629607</v>
      </c>
      <c r="DY55" s="7">
        <f t="shared" si="42"/>
        <v>0.94609290041945016</v>
      </c>
      <c r="DZ55" s="7" t="str">
        <f t="shared" si="42"/>
        <v/>
      </c>
      <c r="EA55" s="7">
        <f t="shared" si="42"/>
        <v>0.9232074828591238</v>
      </c>
      <c r="EB55" s="7">
        <f t="shared" si="42"/>
        <v>0.95923984242219074</v>
      </c>
      <c r="EC55" s="7">
        <f t="shared" si="42"/>
        <v>0.91931209263608937</v>
      </c>
      <c r="ED55" s="7">
        <f t="shared" si="42"/>
        <v>0.90519130307759021</v>
      </c>
      <c r="EE55" s="7">
        <f t="shared" si="42"/>
        <v>0.94950136686460507</v>
      </c>
      <c r="EF55" s="7">
        <f t="shared" si="42"/>
        <v>0.9787167935373623</v>
      </c>
      <c r="EG55" s="7">
        <f t="shared" si="42"/>
        <v>0.98845526909494796</v>
      </c>
      <c r="EH55" s="7">
        <f t="shared" si="42"/>
        <v>0.98358603131615496</v>
      </c>
      <c r="EI55" s="7">
        <f t="shared" si="42"/>
        <v>1.139401640237526</v>
      </c>
      <c r="EJ55" s="7">
        <f t="shared" si="42"/>
        <v>1.0225399335464977</v>
      </c>
      <c r="EK55" s="7">
        <f t="shared" si="42"/>
        <v>1.0079322202101193</v>
      </c>
      <c r="EL55" s="7">
        <f t="shared" si="42"/>
        <v>1.0761015491132191</v>
      </c>
      <c r="EM55" s="7">
        <f t="shared" si="42"/>
        <v>1.1101862135647691</v>
      </c>
      <c r="EN55" s="7">
        <f t="shared" si="42"/>
        <v>0.95923984242219074</v>
      </c>
      <c r="EO55" s="7">
        <f t="shared" si="42"/>
        <v>1.0858400246708049</v>
      </c>
      <c r="EP55" s="7">
        <f t="shared" si="42"/>
        <v>1.0420168846616691</v>
      </c>
      <c r="EQ55" s="7">
        <f t="shared" si="42"/>
        <v>0.89107051351909095</v>
      </c>
      <c r="ER55" s="7">
        <f t="shared" si="42"/>
        <v>0.98504680264979294</v>
      </c>
      <c r="ES55" s="7">
        <f t="shared" si="42"/>
        <v>0.93002441574943384</v>
      </c>
      <c r="ET55" s="7" t="str">
        <f t="shared" si="42"/>
        <v/>
      </c>
      <c r="EU55" s="7" t="str">
        <f t="shared" si="42"/>
        <v/>
      </c>
      <c r="EV55" s="7" t="str">
        <f t="shared" si="42"/>
        <v/>
      </c>
      <c r="EW55" s="7" t="str">
        <f t="shared" si="42"/>
        <v/>
      </c>
      <c r="EX55" s="7" t="str">
        <f t="shared" si="42"/>
        <v/>
      </c>
      <c r="EY55" s="7" t="str">
        <f t="shared" si="42"/>
        <v/>
      </c>
      <c r="EZ55" s="7" t="str">
        <f t="shared" si="42"/>
        <v/>
      </c>
      <c r="FA55" s="7" t="str">
        <f t="shared" si="42"/>
        <v/>
      </c>
      <c r="FB55" s="6" t="str">
        <f t="shared" si="42"/>
        <v/>
      </c>
      <c r="FC55" s="8">
        <f t="shared" si="43"/>
        <v>0.85747277284542023</v>
      </c>
      <c r="FD55" s="7">
        <f t="shared" si="43"/>
        <v>0.77664342571745903</v>
      </c>
      <c r="FE55" s="7">
        <f t="shared" si="43"/>
        <v>0.89107051351909095</v>
      </c>
      <c r="FF55" s="7">
        <f t="shared" si="43"/>
        <v>0.86234201062421323</v>
      </c>
      <c r="FG55" s="7">
        <f t="shared" si="43"/>
        <v>0.82728349861690453</v>
      </c>
      <c r="FH55" s="7">
        <f t="shared" si="43"/>
        <v>0.7824865110520105</v>
      </c>
      <c r="FI55" s="7">
        <f t="shared" si="43"/>
        <v>0.81462348039204324</v>
      </c>
      <c r="FJ55" s="7">
        <f t="shared" si="43"/>
        <v>0.74499338015530558</v>
      </c>
      <c r="FK55" s="7">
        <f t="shared" si="43"/>
        <v>0.79758114816626824</v>
      </c>
      <c r="FL55" s="7">
        <f t="shared" si="43"/>
        <v>0.77226111171654543</v>
      </c>
      <c r="FM55" s="7">
        <f t="shared" si="43"/>
        <v>0.81803194683719826</v>
      </c>
      <c r="FN55" s="7">
        <f t="shared" si="43"/>
        <v>0.7488887703783399</v>
      </c>
      <c r="FO55" s="7">
        <f t="shared" si="43"/>
        <v>0.81462348039204324</v>
      </c>
      <c r="FP55" s="7">
        <f t="shared" si="43"/>
        <v>0.69727484992313571</v>
      </c>
      <c r="FQ55" s="7">
        <f t="shared" si="43"/>
        <v>0.75229723682349481</v>
      </c>
      <c r="FR55" s="7">
        <f t="shared" si="43"/>
        <v>0.74450645637742618</v>
      </c>
      <c r="FS55" s="7">
        <f t="shared" si="43"/>
        <v>0.7698264928271491</v>
      </c>
      <c r="FT55" s="7">
        <f t="shared" si="43"/>
        <v>0.79368575794323404</v>
      </c>
      <c r="FU55" s="7">
        <f t="shared" si="43"/>
        <v>0.6719548134734129</v>
      </c>
      <c r="FV55" s="7">
        <f t="shared" si="43"/>
        <v>0.69143176458858424</v>
      </c>
      <c r="FW55" s="7">
        <f t="shared" si="43"/>
        <v>0.79368575794323404</v>
      </c>
      <c r="FX55" s="7">
        <f t="shared" si="43"/>
        <v>0.79368575794323404</v>
      </c>
      <c r="FY55" s="7">
        <f t="shared" si="43"/>
        <v>0.91054746463426228</v>
      </c>
      <c r="FZ55" s="7">
        <f t="shared" si="43"/>
        <v>0.69630100236737713</v>
      </c>
      <c r="GA55" s="7">
        <f t="shared" si="43"/>
        <v>0.92758979686003729</v>
      </c>
      <c r="GB55" s="7" t="str">
        <f t="shared" si="43"/>
        <v/>
      </c>
      <c r="GC55" s="7">
        <f t="shared" si="43"/>
        <v>0.85649892528966176</v>
      </c>
      <c r="GD55" s="7">
        <f t="shared" si="43"/>
        <v>0.79831153383308717</v>
      </c>
      <c r="GE55" s="7" t="str">
        <f t="shared" si="43"/>
        <v/>
      </c>
      <c r="GF55" s="7">
        <f t="shared" si="43"/>
        <v>0.81803194683719826</v>
      </c>
      <c r="GG55" s="7">
        <f t="shared" si="43"/>
        <v>0.85698584906754105</v>
      </c>
      <c r="GH55" s="7">
        <f t="shared" si="43"/>
        <v>0.86185508684633383</v>
      </c>
      <c r="GI55" s="7">
        <f t="shared" si="43"/>
        <v>0.86672432462512672</v>
      </c>
      <c r="GJ55" s="7">
        <f t="shared" si="43"/>
        <v>0.79855499572202682</v>
      </c>
      <c r="GK55" s="7">
        <f t="shared" si="43"/>
        <v>0.83263966017357682</v>
      </c>
      <c r="GL55" s="7">
        <f t="shared" si="43"/>
        <v>0.8715935624039195</v>
      </c>
      <c r="GM55" s="7">
        <f t="shared" si="43"/>
        <v>0.85211661128874816</v>
      </c>
      <c r="GN55" s="7">
        <f t="shared" si="43"/>
        <v>0.79368575794323404</v>
      </c>
      <c r="GO55" s="7">
        <f t="shared" si="43"/>
        <v>0.88133203796150528</v>
      </c>
      <c r="GP55" s="7">
        <f t="shared" si="43"/>
        <v>0.74499338015530558</v>
      </c>
      <c r="GQ55" s="7">
        <f t="shared" si="43"/>
        <v>0.84237813573116249</v>
      </c>
      <c r="GR55" s="7">
        <f t="shared" si="43"/>
        <v>0.86185508684633383</v>
      </c>
      <c r="GS55" s="7">
        <f t="shared" si="43"/>
        <v>0.89593975129788372</v>
      </c>
      <c r="GT55" s="7">
        <f t="shared" si="43"/>
        <v>0.84237813573116249</v>
      </c>
      <c r="GU55" s="7">
        <f t="shared" si="43"/>
        <v>0.78394728238564837</v>
      </c>
      <c r="GV55" s="7">
        <f t="shared" si="43"/>
        <v>0.80342423350081971</v>
      </c>
      <c r="GW55" s="7">
        <f t="shared" si="43"/>
        <v>0.77420880682806259</v>
      </c>
      <c r="GX55" s="7">
        <f t="shared" si="43"/>
        <v>0.86672432462512672</v>
      </c>
      <c r="GY55" s="7">
        <f t="shared" si="43"/>
        <v>0.9397628913070194</v>
      </c>
      <c r="GZ55" s="7">
        <f t="shared" si="43"/>
        <v>0.89107051351909095</v>
      </c>
      <c r="HA55" s="7">
        <f t="shared" si="43"/>
        <v>0.81072809016900893</v>
      </c>
      <c r="HB55" s="6">
        <f t="shared" si="43"/>
        <v>0.87061971484816092</v>
      </c>
    </row>
    <row r="56" spans="1:212">
      <c r="A56" s="1"/>
      <c r="B56" t="s">
        <v>3</v>
      </c>
      <c r="C56" s="8">
        <f t="shared" si="40"/>
        <v>1.1266431126423662</v>
      </c>
      <c r="D56" s="7">
        <f t="shared" si="40"/>
        <v>1.248633939739735</v>
      </c>
      <c r="E56" s="7">
        <f t="shared" si="40"/>
        <v>1.0053984068116479</v>
      </c>
      <c r="F56" s="7">
        <f t="shared" si="40"/>
        <v>1.0072637099782744</v>
      </c>
      <c r="G56" s="7">
        <f t="shared" si="40"/>
        <v>1.0930676556430905</v>
      </c>
      <c r="H56" s="7">
        <f t="shared" si="40"/>
        <v>1.1490267506418834</v>
      </c>
      <c r="I56" s="7">
        <f t="shared" si="40"/>
        <v>0.99234128464526306</v>
      </c>
      <c r="J56" s="7">
        <f t="shared" si="40"/>
        <v>1.048300379644056</v>
      </c>
      <c r="K56" s="7">
        <f t="shared" si="40"/>
        <v>1.0221861353112858</v>
      </c>
      <c r="L56" s="7">
        <f t="shared" si="40"/>
        <v>0.90019530821391713</v>
      </c>
      <c r="M56" s="7">
        <f t="shared" si="40"/>
        <v>1.0632228049770676</v>
      </c>
      <c r="N56" s="7">
        <f t="shared" si="40"/>
        <v>1.0445697733108033</v>
      </c>
      <c r="O56" s="7">
        <f t="shared" si="40"/>
        <v>0.98599925387873311</v>
      </c>
      <c r="P56" s="7">
        <f t="shared" si="40"/>
        <v>0.94794706927955386</v>
      </c>
      <c r="Q56" s="7">
        <f t="shared" si="40"/>
        <v>0.9281748557133136</v>
      </c>
      <c r="R56" s="7">
        <f t="shared" si="40"/>
        <v>1.0371085606442974</v>
      </c>
      <c r="S56" s="7">
        <f t="shared" si="40"/>
        <v>0.91810221861353092</v>
      </c>
      <c r="T56" s="7">
        <f t="shared" si="40"/>
        <v>1.0744146239768262</v>
      </c>
      <c r="U56" s="7">
        <f t="shared" si="40"/>
        <v>0.95130461497948138</v>
      </c>
      <c r="V56" s="7">
        <f t="shared" si="40"/>
        <v>1.0109943163115274</v>
      </c>
      <c r="W56" s="7">
        <f t="shared" si="40"/>
        <v>1.0035331036450215</v>
      </c>
      <c r="X56" s="7">
        <f t="shared" si="40"/>
        <v>0.89907612631394129</v>
      </c>
      <c r="Y56" s="7" t="str">
        <f t="shared" si="40"/>
        <v/>
      </c>
      <c r="Z56" s="7" t="str">
        <f t="shared" si="40"/>
        <v/>
      </c>
      <c r="AA56" s="7" t="str">
        <f t="shared" si="40"/>
        <v/>
      </c>
      <c r="AB56" s="7" t="str">
        <f t="shared" si="40"/>
        <v/>
      </c>
      <c r="AC56" s="7" t="str">
        <f t="shared" si="40"/>
        <v/>
      </c>
      <c r="AD56" s="7" t="str">
        <f t="shared" si="40"/>
        <v/>
      </c>
      <c r="AE56" s="7">
        <f t="shared" si="40"/>
        <v>1.0520309859773089</v>
      </c>
      <c r="AF56" s="7">
        <f t="shared" si="40"/>
        <v>1.0259167416445387</v>
      </c>
      <c r="AG56" s="7">
        <f t="shared" si="40"/>
        <v>0.95503522131273433</v>
      </c>
      <c r="AH56" s="7">
        <f t="shared" si="40"/>
        <v>0.96622704031249285</v>
      </c>
      <c r="AI56" s="7">
        <f t="shared" si="40"/>
        <v>0.8916149136474355</v>
      </c>
      <c r="AJ56" s="7">
        <f t="shared" si="40"/>
        <v>0.99607189097851578</v>
      </c>
      <c r="AK56" s="7">
        <f t="shared" si="40"/>
        <v>1.0520309859773089</v>
      </c>
      <c r="AL56" s="7">
        <f t="shared" si="40"/>
        <v>1.0930676556430905</v>
      </c>
      <c r="AM56" s="7">
        <f t="shared" si="40"/>
        <v>0.95130461497948138</v>
      </c>
      <c r="AN56" s="7">
        <f t="shared" si="40"/>
        <v>0.65658671465250484</v>
      </c>
      <c r="AO56" s="7">
        <f t="shared" si="40"/>
        <v>0.95876582764598717</v>
      </c>
      <c r="AP56" s="7">
        <f t="shared" si="40"/>
        <v>0.9438434023129757</v>
      </c>
      <c r="AQ56" s="7" t="str">
        <f t="shared" si="40"/>
        <v/>
      </c>
      <c r="AR56" s="7" t="str">
        <f t="shared" si="40"/>
        <v/>
      </c>
      <c r="AS56" s="7" t="str">
        <f t="shared" si="40"/>
        <v/>
      </c>
      <c r="AT56" s="7" t="str">
        <f t="shared" si="40"/>
        <v/>
      </c>
      <c r="AU56" s="7" t="str">
        <f t="shared" si="40"/>
        <v/>
      </c>
      <c r="AV56" s="7" t="str">
        <f t="shared" si="40"/>
        <v/>
      </c>
      <c r="AW56" s="7" t="str">
        <f t="shared" si="40"/>
        <v/>
      </c>
      <c r="AX56" s="7" t="str">
        <f t="shared" si="40"/>
        <v/>
      </c>
      <c r="AY56" s="7" t="str">
        <f t="shared" si="40"/>
        <v/>
      </c>
      <c r="AZ56" s="7" t="str">
        <f t="shared" si="40"/>
        <v/>
      </c>
      <c r="BA56" s="7" t="str">
        <f t="shared" si="40"/>
        <v/>
      </c>
      <c r="BB56" s="6" t="str">
        <f t="shared" si="40"/>
        <v/>
      </c>
      <c r="BC56" s="8">
        <f t="shared" si="41"/>
        <v>0.89534551998068845</v>
      </c>
      <c r="BD56" s="7">
        <f t="shared" si="41"/>
        <v>0.76328205578353692</v>
      </c>
      <c r="BE56" s="7">
        <f t="shared" si="41"/>
        <v>0.76253593451688639</v>
      </c>
      <c r="BF56" s="7">
        <f t="shared" si="41"/>
        <v>0.71254580965129788</v>
      </c>
      <c r="BG56" s="7">
        <f t="shared" si="41"/>
        <v>0.7311988413175623</v>
      </c>
      <c r="BH56" s="7">
        <f t="shared" si="41"/>
        <v>0.86550066931466541</v>
      </c>
      <c r="BI56" s="7">
        <f t="shared" si="41"/>
        <v>0.7237376286510564</v>
      </c>
      <c r="BJ56" s="7">
        <f t="shared" si="41"/>
        <v>0.68270095898527494</v>
      </c>
      <c r="BK56" s="7">
        <f t="shared" si="41"/>
        <v>0.74239066031732071</v>
      </c>
      <c r="BL56" s="7">
        <f t="shared" si="41"/>
        <v>0.63047247031973475</v>
      </c>
      <c r="BM56" s="7">
        <f t="shared" si="41"/>
        <v>0.61928065131997623</v>
      </c>
      <c r="BN56" s="7">
        <f t="shared" si="41"/>
        <v>0.70508459698479209</v>
      </c>
      <c r="BO56" s="7">
        <f t="shared" si="41"/>
        <v>0.68829686848515415</v>
      </c>
      <c r="BP56" s="7">
        <f t="shared" si="41"/>
        <v>0.66404792731901063</v>
      </c>
      <c r="BQ56" s="7">
        <f t="shared" si="41"/>
        <v>0.66218262415238416</v>
      </c>
      <c r="BR56" s="7">
        <f t="shared" si="41"/>
        <v>0.67150913998551631</v>
      </c>
      <c r="BS56" s="7">
        <f t="shared" si="41"/>
        <v>0.69016217165178062</v>
      </c>
      <c r="BT56" s="7">
        <f t="shared" si="41"/>
        <v>0.74239066031732071</v>
      </c>
      <c r="BU56" s="7" t="str">
        <f t="shared" si="41"/>
        <v/>
      </c>
      <c r="BV56" s="7">
        <f t="shared" si="41"/>
        <v>0.69762338431828641</v>
      </c>
      <c r="BW56" s="7" t="str">
        <f t="shared" si="41"/>
        <v/>
      </c>
      <c r="BX56" s="7" t="str">
        <f t="shared" si="41"/>
        <v/>
      </c>
      <c r="BY56" s="7" t="str">
        <f t="shared" si="41"/>
        <v/>
      </c>
      <c r="BZ56" s="7" t="str">
        <f t="shared" si="41"/>
        <v/>
      </c>
      <c r="CA56" s="7" t="str">
        <f t="shared" si="41"/>
        <v/>
      </c>
      <c r="CB56" s="7" t="str">
        <f t="shared" si="41"/>
        <v/>
      </c>
      <c r="CC56" s="7">
        <f t="shared" si="41"/>
        <v>0.86177006298141268</v>
      </c>
      <c r="CD56" s="7">
        <f t="shared" si="41"/>
        <v>0.73866005398406798</v>
      </c>
      <c r="CE56" s="7">
        <f t="shared" si="41"/>
        <v>0.75731308565033228</v>
      </c>
      <c r="CF56" s="7">
        <f t="shared" si="41"/>
        <v>0.84311703131514826</v>
      </c>
      <c r="CG56" s="7">
        <f t="shared" si="41"/>
        <v>0.74612126665057366</v>
      </c>
      <c r="CH56" s="7">
        <f t="shared" si="41"/>
        <v>0.69389277798503357</v>
      </c>
      <c r="CI56" s="7">
        <f t="shared" si="41"/>
        <v>0.69762338431828641</v>
      </c>
      <c r="CJ56" s="7">
        <f t="shared" si="41"/>
        <v>0.652856108319252</v>
      </c>
      <c r="CK56" s="7">
        <f t="shared" si="41"/>
        <v>0.72746823498430935</v>
      </c>
      <c r="CL56" s="7">
        <f t="shared" si="41"/>
        <v>0.73492944765081503</v>
      </c>
      <c r="CM56" s="7">
        <f t="shared" si="41"/>
        <v>0.81700278698237816</v>
      </c>
      <c r="CN56" s="7">
        <f t="shared" si="41"/>
        <v>0.75358247931707933</v>
      </c>
      <c r="CO56" s="7">
        <f t="shared" si="41"/>
        <v>0.73492944765081503</v>
      </c>
      <c r="CP56" s="7">
        <f t="shared" si="41"/>
        <v>0.87296188198117119</v>
      </c>
      <c r="CQ56" s="7">
        <f t="shared" si="41"/>
        <v>0.820733393315631</v>
      </c>
      <c r="CR56" s="7">
        <f t="shared" si="41"/>
        <v>0.76850490465009091</v>
      </c>
      <c r="CS56" s="7" t="str">
        <f t="shared" si="41"/>
        <v/>
      </c>
      <c r="CT56" s="7" t="str">
        <f t="shared" si="41"/>
        <v/>
      </c>
      <c r="CU56" s="7" t="str">
        <f t="shared" si="41"/>
        <v/>
      </c>
      <c r="CV56" s="7" t="str">
        <f t="shared" si="41"/>
        <v/>
      </c>
      <c r="CW56" s="7" t="str">
        <f t="shared" si="41"/>
        <v/>
      </c>
      <c r="CX56" s="7" t="str">
        <f t="shared" si="41"/>
        <v/>
      </c>
      <c r="CY56" s="7" t="str">
        <f t="shared" si="41"/>
        <v/>
      </c>
      <c r="CZ56" s="7" t="str">
        <f t="shared" si="41"/>
        <v/>
      </c>
      <c r="DA56" s="7" t="str">
        <f t="shared" si="41"/>
        <v/>
      </c>
      <c r="DB56" s="6" t="str">
        <f t="shared" si="41"/>
        <v/>
      </c>
      <c r="DC56" s="8">
        <f t="shared" si="42"/>
        <v>1.1112576376983607</v>
      </c>
      <c r="DD56" s="7">
        <f t="shared" si="42"/>
        <v>0.97574984981024826</v>
      </c>
      <c r="DE56" s="7">
        <f t="shared" si="42"/>
        <v>0.98700309171099132</v>
      </c>
      <c r="DF56" s="7">
        <f t="shared" si="42"/>
        <v>0.93261242252406729</v>
      </c>
      <c r="DG56" s="7">
        <f t="shared" si="42"/>
        <v>1.1956569519539324</v>
      </c>
      <c r="DH56" s="7">
        <f t="shared" si="42"/>
        <v>1.0034140694829079</v>
      </c>
      <c r="DI56" s="7">
        <f t="shared" si="42"/>
        <v>0.81586003780385963</v>
      </c>
      <c r="DJ56" s="7">
        <f t="shared" si="42"/>
        <v>0.94996117045437933</v>
      </c>
      <c r="DK56" s="7">
        <f t="shared" si="42"/>
        <v>1.0156050815420461</v>
      </c>
      <c r="DL56" s="7">
        <f t="shared" si="42"/>
        <v>1.045613726610694</v>
      </c>
      <c r="DM56" s="7">
        <f t="shared" si="42"/>
        <v>1.005758494878896</v>
      </c>
      <c r="DN56" s="7">
        <f t="shared" si="42"/>
        <v>1.0212317024924176</v>
      </c>
      <c r="DO56" s="7">
        <f t="shared" si="42"/>
        <v>1.0156050815420461</v>
      </c>
      <c r="DP56" s="7">
        <f t="shared" si="42"/>
        <v>0.95699444664234357</v>
      </c>
      <c r="DQ56" s="7">
        <f t="shared" si="42"/>
        <v>1.0034140694829079</v>
      </c>
      <c r="DR56" s="7">
        <f t="shared" si="42"/>
        <v>0.95183671077116971</v>
      </c>
      <c r="DS56" s="7">
        <f t="shared" si="42"/>
        <v>0.88150394889152661</v>
      </c>
      <c r="DT56" s="7">
        <f t="shared" si="42"/>
        <v>0.94714785997919348</v>
      </c>
      <c r="DU56" s="7" t="str">
        <f t="shared" si="42"/>
        <v/>
      </c>
      <c r="DV56" s="7">
        <f t="shared" si="42"/>
        <v>1.0831245329465036</v>
      </c>
      <c r="DW56" s="7" t="str">
        <f t="shared" si="42"/>
        <v/>
      </c>
      <c r="DX56" s="7" t="str">
        <f t="shared" si="42"/>
        <v/>
      </c>
      <c r="DY56" s="7" t="str">
        <f t="shared" si="42"/>
        <v/>
      </c>
      <c r="DZ56" s="7" t="str">
        <f t="shared" si="42"/>
        <v/>
      </c>
      <c r="EA56" s="7" t="str">
        <f t="shared" si="42"/>
        <v/>
      </c>
      <c r="EB56" s="7" t="str">
        <f t="shared" si="42"/>
        <v/>
      </c>
      <c r="EC56" s="7" t="str">
        <f t="shared" si="42"/>
        <v/>
      </c>
      <c r="ED56" s="7" t="str">
        <f t="shared" si="42"/>
        <v/>
      </c>
      <c r="EE56" s="7">
        <f t="shared" si="42"/>
        <v>0.95652556156314583</v>
      </c>
      <c r="EF56" s="7">
        <f t="shared" si="42"/>
        <v>0.9659032631470984</v>
      </c>
      <c r="EG56" s="7">
        <f t="shared" si="42"/>
        <v>0.99403636789895555</v>
      </c>
      <c r="EH56" s="7">
        <f t="shared" si="42"/>
        <v>1.0034140694829079</v>
      </c>
      <c r="EI56" s="7">
        <f t="shared" si="42"/>
        <v>1.0831245329465036</v>
      </c>
      <c r="EJ56" s="7">
        <f t="shared" si="42"/>
        <v>1.0081029202748841</v>
      </c>
      <c r="EK56" s="7">
        <f t="shared" si="42"/>
        <v>1.0034140694829079</v>
      </c>
      <c r="EL56" s="7">
        <f t="shared" si="42"/>
        <v>1.05030257740267</v>
      </c>
      <c r="EM56" s="7">
        <f t="shared" si="42"/>
        <v>1.0925022345304558</v>
      </c>
      <c r="EN56" s="7">
        <f t="shared" si="42"/>
        <v>0.97528096473105075</v>
      </c>
      <c r="EO56" s="7">
        <f t="shared" si="42"/>
        <v>1.1253241900742894</v>
      </c>
      <c r="EP56" s="7">
        <f t="shared" si="42"/>
        <v>1.0081029202748841</v>
      </c>
      <c r="EQ56" s="7">
        <f t="shared" si="42"/>
        <v>0.83461544097176465</v>
      </c>
      <c r="ER56" s="7" t="str">
        <f t="shared" si="42"/>
        <v/>
      </c>
      <c r="ES56" s="7" t="str">
        <f t="shared" si="42"/>
        <v/>
      </c>
      <c r="ET56" s="7" t="str">
        <f t="shared" si="42"/>
        <v/>
      </c>
      <c r="EU56" s="7" t="str">
        <f t="shared" si="42"/>
        <v/>
      </c>
      <c r="EV56" s="7" t="str">
        <f t="shared" si="42"/>
        <v/>
      </c>
      <c r="EW56" s="7" t="str">
        <f t="shared" si="42"/>
        <v/>
      </c>
      <c r="EX56" s="7" t="str">
        <f t="shared" si="42"/>
        <v/>
      </c>
      <c r="EY56" s="7" t="str">
        <f t="shared" si="42"/>
        <v/>
      </c>
      <c r="EZ56" s="7" t="str">
        <f t="shared" si="42"/>
        <v/>
      </c>
      <c r="FA56" s="7" t="str">
        <f t="shared" si="42"/>
        <v/>
      </c>
      <c r="FB56" s="6" t="str">
        <f t="shared" si="42"/>
        <v/>
      </c>
      <c r="FC56" s="8">
        <f t="shared" si="43"/>
        <v>0.98465866631500309</v>
      </c>
      <c r="FD56" s="7">
        <f t="shared" si="43"/>
        <v>0.8955705012674553</v>
      </c>
      <c r="FE56" s="7">
        <f t="shared" si="43"/>
        <v>0.8210177736750337</v>
      </c>
      <c r="FF56" s="7">
        <f t="shared" si="43"/>
        <v>0.8360220962093573</v>
      </c>
      <c r="FG56" s="7">
        <f t="shared" si="43"/>
        <v>0.7966357495567572</v>
      </c>
      <c r="FH56" s="7">
        <f t="shared" si="43"/>
        <v>0.80648233621990728</v>
      </c>
      <c r="FI56" s="7">
        <f t="shared" si="43"/>
        <v>0.92370360601931245</v>
      </c>
      <c r="FJ56" s="7">
        <f t="shared" si="43"/>
        <v>0.73146072354828806</v>
      </c>
      <c r="FK56" s="7">
        <f t="shared" si="43"/>
        <v>0.76897152988409767</v>
      </c>
      <c r="FL56" s="7">
        <f t="shared" si="43"/>
        <v>0.75349832227057623</v>
      </c>
      <c r="FM56" s="7">
        <f t="shared" si="43"/>
        <v>0.82054888859583597</v>
      </c>
      <c r="FN56" s="7">
        <f t="shared" si="43"/>
        <v>0.69160549181649034</v>
      </c>
      <c r="FO56" s="7">
        <f t="shared" si="43"/>
        <v>0.76428267909212155</v>
      </c>
      <c r="FP56" s="7">
        <f t="shared" si="43"/>
        <v>0.64471698389672827</v>
      </c>
      <c r="FQ56" s="7">
        <f t="shared" si="43"/>
        <v>0.71786305625155711</v>
      </c>
      <c r="FR56" s="7">
        <f t="shared" si="43"/>
        <v>0.74177619529063576</v>
      </c>
      <c r="FS56" s="7">
        <f t="shared" si="43"/>
        <v>0.72911629815229995</v>
      </c>
      <c r="FT56" s="7">
        <f t="shared" si="43"/>
        <v>0.76897152988409767</v>
      </c>
      <c r="FU56" s="7">
        <f t="shared" si="43"/>
        <v>0.71270532038038314</v>
      </c>
      <c r="FV56" s="7">
        <f t="shared" si="43"/>
        <v>0.67988336483654976</v>
      </c>
      <c r="FW56" s="7">
        <f t="shared" si="43"/>
        <v>0.76428267909212155</v>
      </c>
      <c r="FX56" s="7">
        <f t="shared" si="43"/>
        <v>0.7736603806760739</v>
      </c>
      <c r="FY56" s="7" t="str">
        <f t="shared" si="43"/>
        <v/>
      </c>
      <c r="FZ56" s="7">
        <f t="shared" si="43"/>
        <v>0.7033276187964308</v>
      </c>
      <c r="GA56" s="7" t="str">
        <f t="shared" si="43"/>
        <v/>
      </c>
      <c r="GB56" s="7" t="str">
        <f t="shared" si="43"/>
        <v/>
      </c>
      <c r="GC56" s="7" t="str">
        <f t="shared" si="43"/>
        <v/>
      </c>
      <c r="GD56" s="7" t="str">
        <f t="shared" si="43"/>
        <v/>
      </c>
      <c r="GE56" s="7" t="str">
        <f t="shared" si="43"/>
        <v/>
      </c>
      <c r="GF56" s="7" t="str">
        <f t="shared" si="43"/>
        <v/>
      </c>
      <c r="GG56" s="7" t="str">
        <f t="shared" si="43"/>
        <v/>
      </c>
      <c r="GH56" s="7" t="str">
        <f t="shared" si="43"/>
        <v/>
      </c>
      <c r="GI56" s="7">
        <f t="shared" si="43"/>
        <v>0.85805969493164558</v>
      </c>
      <c r="GJ56" s="7">
        <f t="shared" si="43"/>
        <v>0.79710463463595493</v>
      </c>
      <c r="GK56" s="7">
        <f t="shared" si="43"/>
        <v>0.7924157838439787</v>
      </c>
      <c r="GL56" s="7">
        <f t="shared" si="43"/>
        <v>0.82992659017978831</v>
      </c>
      <c r="GM56" s="7">
        <f t="shared" si="43"/>
        <v>0.81586003780385963</v>
      </c>
      <c r="GN56" s="7">
        <f t="shared" si="43"/>
        <v>0.75490497750816909</v>
      </c>
      <c r="GO56" s="7">
        <f t="shared" si="43"/>
        <v>0.8627485457236217</v>
      </c>
      <c r="GP56" s="7">
        <f t="shared" si="43"/>
        <v>0.72677187275631183</v>
      </c>
      <c r="GQ56" s="7">
        <f t="shared" si="43"/>
        <v>0.80179348542793116</v>
      </c>
      <c r="GR56" s="7">
        <f t="shared" si="43"/>
        <v>0.85337084413966935</v>
      </c>
      <c r="GS56" s="7">
        <f t="shared" si="43"/>
        <v>0.88150394889152661</v>
      </c>
      <c r="GT56" s="7">
        <f t="shared" si="43"/>
        <v>0.82992659017978831</v>
      </c>
      <c r="GU56" s="7">
        <f t="shared" si="43"/>
        <v>0.77834923146805013</v>
      </c>
      <c r="GV56" s="7">
        <f t="shared" si="43"/>
        <v>0.79710463463595493</v>
      </c>
      <c r="GW56" s="7">
        <f t="shared" si="43"/>
        <v>0.76428267909212155</v>
      </c>
      <c r="GX56" s="7">
        <f t="shared" si="43"/>
        <v>0.80179348542793116</v>
      </c>
      <c r="GY56" s="7">
        <f t="shared" si="43"/>
        <v>0.93777015839524114</v>
      </c>
      <c r="GZ56" s="7">
        <f t="shared" si="43"/>
        <v>0.85805969493164558</v>
      </c>
      <c r="HA56" s="7" t="str">
        <f t="shared" si="43"/>
        <v/>
      </c>
      <c r="HB56" s="6" t="str">
        <f t="shared" si="43"/>
        <v/>
      </c>
    </row>
    <row r="57" spans="1:212">
      <c r="A57" s="1"/>
      <c r="B57" t="s">
        <v>2</v>
      </c>
      <c r="C57" s="8">
        <f t="shared" si="40"/>
        <v>1.1675673348117208</v>
      </c>
      <c r="D57" s="7">
        <f t="shared" si="40"/>
        <v>1.244429134282085</v>
      </c>
      <c r="E57" s="7">
        <f t="shared" si="40"/>
        <v>1.0101836501819279</v>
      </c>
      <c r="F57" s="7">
        <f t="shared" si="40"/>
        <v>0.99554330742566799</v>
      </c>
      <c r="G57" s="7">
        <f t="shared" si="40"/>
        <v>1.0101836501819279</v>
      </c>
      <c r="H57" s="7">
        <f t="shared" si="40"/>
        <v>1.1163261351648115</v>
      </c>
      <c r="I57" s="7">
        <f t="shared" si="40"/>
        <v>0.95162227915688857</v>
      </c>
      <c r="J57" s="7">
        <f t="shared" si="40"/>
        <v>1.0431244213835125</v>
      </c>
      <c r="K57" s="7">
        <f t="shared" si="40"/>
        <v>1.0175038215600578</v>
      </c>
      <c r="L57" s="7">
        <f t="shared" si="40"/>
        <v>0.96626262191314827</v>
      </c>
      <c r="M57" s="7">
        <f t="shared" si="40"/>
        <v>1.0248239929381877</v>
      </c>
      <c r="N57" s="7">
        <f t="shared" si="40"/>
        <v>1.0614248498288372</v>
      </c>
      <c r="O57" s="7">
        <f t="shared" si="40"/>
        <v>1.0358042500053826</v>
      </c>
      <c r="P57" s="7">
        <f t="shared" si="40"/>
        <v>0.94796219346782351</v>
      </c>
      <c r="Q57" s="7">
        <f t="shared" si="40"/>
        <v>0.93698193640062877</v>
      </c>
      <c r="R57" s="7">
        <f t="shared" si="40"/>
        <v>1.0248239929381877</v>
      </c>
      <c r="S57" s="7">
        <f t="shared" si="40"/>
        <v>0.91502142226623895</v>
      </c>
      <c r="T57" s="7">
        <f t="shared" si="40"/>
        <v>1.0394643356944475</v>
      </c>
      <c r="U57" s="7">
        <f t="shared" si="40"/>
        <v>0.91648545654186497</v>
      </c>
      <c r="V57" s="7">
        <f t="shared" si="40"/>
        <v>0.99188322173660315</v>
      </c>
      <c r="W57" s="7">
        <f t="shared" si="40"/>
        <v>0.98456305035847314</v>
      </c>
      <c r="X57" s="7">
        <f t="shared" si="40"/>
        <v>0.88940082244278429</v>
      </c>
      <c r="Y57" s="7" t="str">
        <f t="shared" si="40"/>
        <v/>
      </c>
      <c r="Z57" s="7" t="str">
        <f t="shared" si="40"/>
        <v/>
      </c>
      <c r="AA57" s="7" t="str">
        <f t="shared" si="40"/>
        <v/>
      </c>
      <c r="AB57" s="7" t="str">
        <f t="shared" si="40"/>
        <v/>
      </c>
      <c r="AC57" s="7" t="str">
        <f t="shared" si="40"/>
        <v/>
      </c>
      <c r="AD57" s="7" t="str">
        <f t="shared" si="40"/>
        <v/>
      </c>
      <c r="AE57" s="7">
        <f t="shared" si="40"/>
        <v>1.0321441643163176</v>
      </c>
      <c r="AF57" s="7">
        <f t="shared" si="40"/>
        <v>0.99188322173660315</v>
      </c>
      <c r="AG57" s="7">
        <f t="shared" si="40"/>
        <v>0.92600167933343391</v>
      </c>
      <c r="AH57" s="7">
        <f t="shared" si="40"/>
        <v>0.98090296466940818</v>
      </c>
      <c r="AI57" s="7">
        <f t="shared" si="40"/>
        <v>0.911361336577174</v>
      </c>
      <c r="AJ57" s="7">
        <f t="shared" si="40"/>
        <v>1.0284840786272527</v>
      </c>
      <c r="AK57" s="7">
        <f t="shared" si="40"/>
        <v>1.076065192585097</v>
      </c>
      <c r="AL57" s="7">
        <f t="shared" si="40"/>
        <v>1.1675673348117208</v>
      </c>
      <c r="AM57" s="7">
        <f t="shared" si="40"/>
        <v>1.0101836501819279</v>
      </c>
      <c r="AN57" s="7">
        <f t="shared" si="40"/>
        <v>0.68809610954421174</v>
      </c>
      <c r="AO57" s="7">
        <f t="shared" si="40"/>
        <v>0.95528236484595352</v>
      </c>
      <c r="AP57" s="7">
        <f t="shared" si="40"/>
        <v>0.94064202208969361</v>
      </c>
      <c r="AQ57" s="7" t="str">
        <f t="shared" si="40"/>
        <v/>
      </c>
      <c r="AR57" s="7" t="str">
        <f t="shared" si="40"/>
        <v/>
      </c>
      <c r="AS57" s="7" t="str">
        <f t="shared" si="40"/>
        <v/>
      </c>
      <c r="AT57" s="7" t="str">
        <f t="shared" si="40"/>
        <v/>
      </c>
      <c r="AU57" s="7" t="str">
        <f t="shared" si="40"/>
        <v/>
      </c>
      <c r="AV57" s="7" t="str">
        <f t="shared" si="40"/>
        <v/>
      </c>
      <c r="AW57" s="7" t="str">
        <f t="shared" si="40"/>
        <v/>
      </c>
      <c r="AX57" s="7" t="str">
        <f t="shared" ref="AX57:BB57" si="44">IF(OR(ISBLANK(AX9),ISTEXT(AX9)),"",(AX9/AVERAGE($C9:$BB9)))</f>
        <v/>
      </c>
      <c r="AY57" s="7" t="str">
        <f t="shared" si="44"/>
        <v/>
      </c>
      <c r="AZ57" s="7" t="str">
        <f t="shared" si="44"/>
        <v/>
      </c>
      <c r="BA57" s="7" t="str">
        <f t="shared" si="44"/>
        <v/>
      </c>
      <c r="BB57" s="6" t="str">
        <f t="shared" si="44"/>
        <v/>
      </c>
      <c r="BC57" s="11">
        <f t="shared" si="41"/>
        <v>0.81619910866148515</v>
      </c>
      <c r="BD57" s="10">
        <f t="shared" si="41"/>
        <v>0.79789868021616039</v>
      </c>
      <c r="BE57" s="10">
        <f t="shared" si="41"/>
        <v>0.78325833745990048</v>
      </c>
      <c r="BF57" s="10">
        <f t="shared" si="41"/>
        <v>0.76495790901457572</v>
      </c>
      <c r="BG57" s="10">
        <f t="shared" si="41"/>
        <v>0.79057850883803049</v>
      </c>
      <c r="BH57" s="10">
        <f t="shared" si="41"/>
        <v>0.77959825177083564</v>
      </c>
      <c r="BI57" s="10">
        <f t="shared" si="41"/>
        <v>0.65881542403169202</v>
      </c>
      <c r="BJ57" s="10">
        <f t="shared" si="41"/>
        <v>0.73933730919112106</v>
      </c>
      <c r="BK57" s="10">
        <f t="shared" si="41"/>
        <v>0.76861799470364078</v>
      </c>
      <c r="BL57" s="10">
        <f t="shared" si="41"/>
        <v>0.60025405300665269</v>
      </c>
      <c r="BM57" s="10">
        <f t="shared" si="41"/>
        <v>0.6148943957629126</v>
      </c>
      <c r="BN57" s="10">
        <f t="shared" si="41"/>
        <v>0.7063965379895365</v>
      </c>
      <c r="BO57" s="10">
        <f t="shared" si="41"/>
        <v>0.67711585247701689</v>
      </c>
      <c r="BP57" s="10">
        <f t="shared" si="41"/>
        <v>0.63685490989730231</v>
      </c>
      <c r="BQ57" s="10">
        <f t="shared" si="41"/>
        <v>0.66247550972075708</v>
      </c>
      <c r="BR57" s="10">
        <f t="shared" si="41"/>
        <v>0.74738949770706409</v>
      </c>
      <c r="BS57" s="10">
        <f t="shared" si="41"/>
        <v>0.76861799470364078</v>
      </c>
      <c r="BT57" s="10">
        <f t="shared" si="41"/>
        <v>0.8052188515942903</v>
      </c>
      <c r="BU57" s="10" t="str">
        <f t="shared" si="41"/>
        <v/>
      </c>
      <c r="BV57" s="10">
        <f t="shared" si="41"/>
        <v>0.77227808039270573</v>
      </c>
      <c r="BW57" s="10" t="str">
        <f t="shared" si="41"/>
        <v/>
      </c>
      <c r="BX57" s="10" t="str">
        <f t="shared" si="41"/>
        <v/>
      </c>
      <c r="BY57" s="10" t="str">
        <f t="shared" si="41"/>
        <v/>
      </c>
      <c r="BZ57" s="10" t="str">
        <f t="shared" si="41"/>
        <v/>
      </c>
      <c r="CA57" s="10" t="str">
        <f t="shared" si="41"/>
        <v/>
      </c>
      <c r="CB57" s="10" t="str">
        <f t="shared" si="41"/>
        <v/>
      </c>
      <c r="CC57" s="10">
        <f t="shared" si="41"/>
        <v>0.84181970848493981</v>
      </c>
      <c r="CD57" s="10">
        <f t="shared" si="41"/>
        <v>0.7210368807457963</v>
      </c>
      <c r="CE57" s="10">
        <f t="shared" si="41"/>
        <v>0.75031756625831592</v>
      </c>
      <c r="CF57" s="10">
        <f t="shared" si="41"/>
        <v>0.76861799470364078</v>
      </c>
      <c r="CG57" s="10">
        <f t="shared" si="41"/>
        <v>0.73201713781299116</v>
      </c>
      <c r="CH57" s="10">
        <f t="shared" si="41"/>
        <v>0.66979568109888699</v>
      </c>
      <c r="CI57" s="10">
        <f t="shared" si="41"/>
        <v>0.71005662367860145</v>
      </c>
      <c r="CJ57" s="10">
        <f t="shared" si="41"/>
        <v>0.65149525265356223</v>
      </c>
      <c r="CK57" s="10">
        <f t="shared" si="41"/>
        <v>0.71737679505673146</v>
      </c>
      <c r="CL57" s="10">
        <f t="shared" si="41"/>
        <v>0.70273645230047155</v>
      </c>
      <c r="CM57" s="10">
        <f t="shared" si="41"/>
        <v>0.76861799470364078</v>
      </c>
      <c r="CN57" s="10">
        <f t="shared" si="41"/>
        <v>0.73933730919112106</v>
      </c>
      <c r="CO57" s="10">
        <f t="shared" si="41"/>
        <v>0.76129782332551088</v>
      </c>
      <c r="CP57" s="10">
        <f t="shared" si="41"/>
        <v>0.90404116519904409</v>
      </c>
      <c r="CQ57" s="10">
        <f t="shared" si="41"/>
        <v>0.8198591943505501</v>
      </c>
      <c r="CR57" s="10">
        <f t="shared" si="41"/>
        <v>0.78691842314896554</v>
      </c>
      <c r="CS57" s="10" t="str">
        <f t="shared" si="41"/>
        <v/>
      </c>
      <c r="CT57" s="10" t="str">
        <f t="shared" si="41"/>
        <v/>
      </c>
      <c r="CU57" s="10" t="str">
        <f t="shared" si="41"/>
        <v/>
      </c>
      <c r="CV57" s="10" t="str">
        <f t="shared" si="41"/>
        <v/>
      </c>
      <c r="CW57" s="10" t="str">
        <f t="shared" si="41"/>
        <v/>
      </c>
      <c r="CX57" s="10" t="str">
        <f t="shared" ref="CX57:DB57" si="45">IF(OR(ISBLANK(CY9),ISTEXT(CY9)),"",(CY9/AVERAGE($C9:$BB9)))</f>
        <v/>
      </c>
      <c r="CY57" s="10" t="str">
        <f t="shared" si="45"/>
        <v/>
      </c>
      <c r="CZ57" s="10" t="str">
        <f t="shared" si="45"/>
        <v/>
      </c>
      <c r="DA57" s="10" t="str">
        <f t="shared" si="45"/>
        <v/>
      </c>
      <c r="DB57" s="9" t="str">
        <f t="shared" si="45"/>
        <v/>
      </c>
      <c r="DC57" s="8">
        <f t="shared" si="42"/>
        <v>1.1758896151053015</v>
      </c>
      <c r="DD57" s="7">
        <f t="shared" si="42"/>
        <v>0.97603485838779969</v>
      </c>
      <c r="DE57" s="7">
        <f t="shared" si="42"/>
        <v>0.966739288307916</v>
      </c>
      <c r="DF57" s="7">
        <f t="shared" si="42"/>
        <v>0.91561365286855489</v>
      </c>
      <c r="DG57" s="7">
        <f t="shared" si="42"/>
        <v>0.99927378358750929</v>
      </c>
      <c r="DH57" s="7">
        <f t="shared" si="42"/>
        <v>1.0364560639070446</v>
      </c>
      <c r="DI57" s="7">
        <f t="shared" si="42"/>
        <v>0.80871459694989112</v>
      </c>
      <c r="DJ57" s="7">
        <f t="shared" si="42"/>
        <v>0.966739288307916</v>
      </c>
      <c r="DK57" s="7">
        <f t="shared" si="42"/>
        <v>1.0225127087872188</v>
      </c>
      <c r="DL57" s="7">
        <f t="shared" si="42"/>
        <v>1.0457516339869284</v>
      </c>
      <c r="DM57" s="7">
        <f t="shared" si="42"/>
        <v>0.99462599854756728</v>
      </c>
      <c r="DN57" s="7">
        <f t="shared" si="42"/>
        <v>1.0178649237472768</v>
      </c>
      <c r="DO57" s="7">
        <f t="shared" si="42"/>
        <v>0.97138707334785779</v>
      </c>
      <c r="DP57" s="7">
        <f t="shared" si="42"/>
        <v>0.9388525780682645</v>
      </c>
      <c r="DQ57" s="7">
        <f t="shared" si="42"/>
        <v>1.0141466957153233</v>
      </c>
      <c r="DR57" s="7">
        <f t="shared" si="42"/>
        <v>0.96580973129992764</v>
      </c>
      <c r="DS57" s="7">
        <f t="shared" si="42"/>
        <v>0.91561365286855489</v>
      </c>
      <c r="DT57" s="7">
        <f t="shared" si="42"/>
        <v>0.9202614379084969</v>
      </c>
      <c r="DU57" s="7" t="str">
        <f t="shared" si="42"/>
        <v/>
      </c>
      <c r="DV57" s="7">
        <f t="shared" si="42"/>
        <v>1.0225127087872188</v>
      </c>
      <c r="DW57" s="7" t="str">
        <f t="shared" si="42"/>
        <v/>
      </c>
      <c r="DX57" s="7" t="str">
        <f t="shared" si="42"/>
        <v/>
      </c>
      <c r="DY57" s="7" t="str">
        <f t="shared" si="42"/>
        <v/>
      </c>
      <c r="DZ57" s="7" t="str">
        <f t="shared" si="42"/>
        <v/>
      </c>
      <c r="EA57" s="7" t="str">
        <f t="shared" si="42"/>
        <v/>
      </c>
      <c r="EB57" s="7" t="str">
        <f t="shared" si="42"/>
        <v/>
      </c>
      <c r="EC57" s="7" t="str">
        <f t="shared" si="42"/>
        <v/>
      </c>
      <c r="ED57" s="7" t="str">
        <f t="shared" si="42"/>
        <v/>
      </c>
      <c r="EE57" s="7">
        <f t="shared" si="42"/>
        <v>0.99462599854756728</v>
      </c>
      <c r="EF57" s="7">
        <f t="shared" si="42"/>
        <v>0.97138707334785779</v>
      </c>
      <c r="EG57" s="7">
        <f t="shared" si="42"/>
        <v>0.97138707334785779</v>
      </c>
      <c r="EH57" s="7">
        <f t="shared" si="42"/>
        <v>0.98997821350762549</v>
      </c>
      <c r="EI57" s="7">
        <f t="shared" si="42"/>
        <v>1.157298474945534</v>
      </c>
      <c r="EJ57" s="7">
        <f t="shared" si="42"/>
        <v>0.99462599854756728</v>
      </c>
      <c r="EK57" s="7">
        <f t="shared" si="42"/>
        <v>0.9806826434277417</v>
      </c>
      <c r="EL57" s="7">
        <f t="shared" si="42"/>
        <v>1.0364560639070446</v>
      </c>
      <c r="EM57" s="7">
        <f t="shared" si="42"/>
        <v>1.1480029048656502</v>
      </c>
      <c r="EN57" s="7">
        <f t="shared" si="42"/>
        <v>0.98997821350762549</v>
      </c>
      <c r="EO57" s="7">
        <f t="shared" si="42"/>
        <v>1.2456063907044301</v>
      </c>
      <c r="EP57" s="7">
        <f t="shared" si="42"/>
        <v>0.9806826434277417</v>
      </c>
      <c r="EQ57" s="7">
        <f t="shared" si="42"/>
        <v>0.86448801742919412</v>
      </c>
      <c r="ER57" s="7" t="str">
        <f t="shared" si="42"/>
        <v/>
      </c>
      <c r="ES57" s="7" t="str">
        <f t="shared" si="42"/>
        <v/>
      </c>
      <c r="ET57" s="7" t="str">
        <f t="shared" si="42"/>
        <v/>
      </c>
      <c r="EU57" s="7" t="str">
        <f t="shared" si="42"/>
        <v/>
      </c>
      <c r="EV57" s="7" t="str">
        <f t="shared" si="42"/>
        <v/>
      </c>
      <c r="EW57" s="7" t="str">
        <f t="shared" si="42"/>
        <v/>
      </c>
      <c r="EX57" s="7" t="str">
        <f t="shared" ref="EQ57:FB59" si="46">IF(OR(ISBLANK(EZ9),ISTEXT(EZ9)),"",(EZ9/AVERAGE($DE9:$FD9)))</f>
        <v/>
      </c>
      <c r="EY57" s="7" t="str">
        <f t="shared" si="46"/>
        <v/>
      </c>
      <c r="EZ57" s="7" t="str">
        <f t="shared" si="46"/>
        <v/>
      </c>
      <c r="FA57" s="7" t="str">
        <f t="shared" si="46"/>
        <v/>
      </c>
      <c r="FB57" s="6" t="str">
        <f t="shared" si="46"/>
        <v/>
      </c>
      <c r="FC57" s="11">
        <f t="shared" si="43"/>
        <v>0.9202614379084969</v>
      </c>
      <c r="FD57" s="10">
        <f t="shared" si="43"/>
        <v>0.87378358750907792</v>
      </c>
      <c r="FE57" s="10">
        <f t="shared" si="43"/>
        <v>0.88307915758896161</v>
      </c>
      <c r="FF57" s="10">
        <f t="shared" si="43"/>
        <v>0.90631808278867121</v>
      </c>
      <c r="FG57" s="10">
        <f t="shared" si="43"/>
        <v>0.85054466230936832</v>
      </c>
      <c r="FH57" s="10">
        <f t="shared" si="43"/>
        <v>0.76688453159041403</v>
      </c>
      <c r="FI57" s="10">
        <f t="shared" si="43"/>
        <v>0.82730573710965882</v>
      </c>
      <c r="FJ57" s="10">
        <f t="shared" si="43"/>
        <v>0.79941902687000732</v>
      </c>
      <c r="FK57" s="10">
        <f t="shared" si="43"/>
        <v>0.78547567175018163</v>
      </c>
      <c r="FL57" s="10">
        <f t="shared" si="43"/>
        <v>0.77618010167029783</v>
      </c>
      <c r="FM57" s="10">
        <f t="shared" si="43"/>
        <v>0.83660130718954262</v>
      </c>
      <c r="FN57" s="10">
        <f t="shared" si="43"/>
        <v>0.70181554103122745</v>
      </c>
      <c r="FO57" s="10">
        <f t="shared" si="43"/>
        <v>0.79012345679012363</v>
      </c>
      <c r="FP57" s="10">
        <f t="shared" si="43"/>
        <v>0.65068990559186646</v>
      </c>
      <c r="FQ57" s="10">
        <f t="shared" si="43"/>
        <v>0.72970225127087884</v>
      </c>
      <c r="FR57" s="10">
        <f t="shared" si="43"/>
        <v>0.78082788671023984</v>
      </c>
      <c r="FS57" s="10">
        <f t="shared" si="43"/>
        <v>0.72970225127087884</v>
      </c>
      <c r="FT57" s="10">
        <f t="shared" si="43"/>
        <v>0.84636165577342071</v>
      </c>
      <c r="FU57" s="10">
        <f t="shared" si="43"/>
        <v>0.78826434277414692</v>
      </c>
      <c r="FV57" s="10">
        <f t="shared" si="43"/>
        <v>0.72040668119099505</v>
      </c>
      <c r="FW57" s="10">
        <f t="shared" si="43"/>
        <v>0.84450254175744399</v>
      </c>
      <c r="FX57" s="10">
        <f t="shared" si="43"/>
        <v>0.85054466230936832</v>
      </c>
      <c r="FY57" s="10" t="str">
        <f t="shared" si="43"/>
        <v/>
      </c>
      <c r="FZ57" s="10">
        <f t="shared" si="43"/>
        <v>0.81336238198983313</v>
      </c>
      <c r="GA57" s="10" t="str">
        <f t="shared" si="43"/>
        <v/>
      </c>
      <c r="GB57" s="10" t="str">
        <f t="shared" si="43"/>
        <v/>
      </c>
      <c r="GC57" s="10" t="str">
        <f t="shared" si="43"/>
        <v/>
      </c>
      <c r="GD57" s="10" t="str">
        <f t="shared" si="43"/>
        <v/>
      </c>
      <c r="GE57" s="10" t="str">
        <f t="shared" si="43"/>
        <v/>
      </c>
      <c r="GF57" s="10" t="str">
        <f t="shared" si="43"/>
        <v/>
      </c>
      <c r="GG57" s="10" t="str">
        <f t="shared" si="43"/>
        <v/>
      </c>
      <c r="GH57" s="10" t="str">
        <f t="shared" si="43"/>
        <v/>
      </c>
      <c r="GI57" s="10">
        <f t="shared" si="43"/>
        <v>0.84589687726942642</v>
      </c>
      <c r="GJ57" s="10">
        <f t="shared" si="43"/>
        <v>0.79012345679012363</v>
      </c>
      <c r="GK57" s="10">
        <f t="shared" si="43"/>
        <v>0.79012345679012363</v>
      </c>
      <c r="GL57" s="10">
        <f t="shared" si="43"/>
        <v>0.82730573710965882</v>
      </c>
      <c r="GM57" s="10">
        <f t="shared" si="43"/>
        <v>0.85984023238925211</v>
      </c>
      <c r="GN57" s="10">
        <f t="shared" si="43"/>
        <v>0.81801016702977503</v>
      </c>
      <c r="GO57" s="10">
        <f t="shared" si="43"/>
        <v>0.87378358750907792</v>
      </c>
      <c r="GP57" s="10">
        <f t="shared" si="43"/>
        <v>0.74364560639070454</v>
      </c>
      <c r="GQ57" s="10">
        <f t="shared" si="43"/>
        <v>0.79941902687000732</v>
      </c>
      <c r="GR57" s="10">
        <f t="shared" si="43"/>
        <v>0.83660130718954262</v>
      </c>
      <c r="GS57" s="10">
        <f t="shared" si="43"/>
        <v>0.86448801742919412</v>
      </c>
      <c r="GT57" s="10">
        <f t="shared" si="43"/>
        <v>0.83660130718954262</v>
      </c>
      <c r="GU57" s="10">
        <f t="shared" si="43"/>
        <v>0.79012345679012363</v>
      </c>
      <c r="GV57" s="10">
        <f t="shared" si="43"/>
        <v>0.82730573710965882</v>
      </c>
      <c r="GW57" s="10">
        <f t="shared" si="43"/>
        <v>0.83660130718954262</v>
      </c>
      <c r="GX57" s="10">
        <f t="shared" ref="GQ57:HB59" si="47">IF(OR(ISBLANK(HA9),ISTEXT(HA9)),"",(HA9/AVERAGE($DE9:$FD9)))</f>
        <v>0.87378358750907792</v>
      </c>
      <c r="GY57" s="10">
        <f t="shared" si="47"/>
        <v>0.96209150326797399</v>
      </c>
      <c r="GZ57" s="10">
        <f t="shared" si="47"/>
        <v>0.87378358750907792</v>
      </c>
      <c r="HA57" s="10" t="str">
        <f t="shared" si="47"/>
        <v/>
      </c>
      <c r="HB57" s="9" t="str">
        <f t="shared" si="47"/>
        <v/>
      </c>
    </row>
    <row r="58" spans="1:212">
      <c r="A58" s="1"/>
      <c r="B58" t="s">
        <v>1</v>
      </c>
      <c r="C58" s="8">
        <f t="shared" ref="C58:BB59" si="48">IF(OR(ISBLANK(C10),ISTEXT(C10)),"",(C10/AVERAGE($C10:$BB10)))</f>
        <v>1.1833833711169657</v>
      </c>
      <c r="D58" s="7">
        <f t="shared" si="48"/>
        <v>1.2509037436431591</v>
      </c>
      <c r="E58" s="7">
        <f t="shared" si="48"/>
        <v>1.0447889222474114</v>
      </c>
      <c r="F58" s="7">
        <f t="shared" si="48"/>
        <v>0.95239262300104166</v>
      </c>
      <c r="G58" s="7">
        <f t="shared" si="48"/>
        <v>1.0590037375160837</v>
      </c>
      <c r="H58" s="7">
        <f t="shared" si="48"/>
        <v>1.1656148520311254</v>
      </c>
      <c r="I58" s="7">
        <f t="shared" si="48"/>
        <v>0.93817780773236925</v>
      </c>
      <c r="J58" s="7">
        <f t="shared" si="48"/>
        <v>1.0625574413332517</v>
      </c>
      <c r="K58" s="7">
        <f t="shared" si="48"/>
        <v>0.99503706880705844</v>
      </c>
      <c r="L58" s="7">
        <f t="shared" si="48"/>
        <v>0.9730041051406163</v>
      </c>
      <c r="M58" s="7">
        <f t="shared" si="48"/>
        <v>0.99148336498989031</v>
      </c>
      <c r="N58" s="7">
        <f t="shared" si="48"/>
        <v>1.0543839225537652</v>
      </c>
      <c r="O58" s="7">
        <f t="shared" si="48"/>
        <v>1.0490533668280131</v>
      </c>
      <c r="P58" s="7">
        <f t="shared" si="48"/>
        <v>0.95168188223760808</v>
      </c>
      <c r="Q58" s="7">
        <f t="shared" si="48"/>
        <v>0.90264076956068862</v>
      </c>
      <c r="R58" s="7">
        <f t="shared" si="48"/>
        <v>1.0341278107959071</v>
      </c>
      <c r="S58" s="7">
        <f t="shared" si="48"/>
        <v>0.88842595429201643</v>
      </c>
      <c r="T58" s="7" t="str">
        <f t="shared" si="48"/>
        <v/>
      </c>
      <c r="U58" s="7" t="str">
        <f t="shared" si="48"/>
        <v/>
      </c>
      <c r="V58" s="7" t="str">
        <f t="shared" si="48"/>
        <v/>
      </c>
      <c r="W58" s="7" t="str">
        <f t="shared" si="48"/>
        <v/>
      </c>
      <c r="X58" s="7" t="str">
        <f t="shared" si="48"/>
        <v/>
      </c>
      <c r="Y58" s="7" t="str">
        <f t="shared" si="48"/>
        <v/>
      </c>
      <c r="Z58" s="7" t="str">
        <f t="shared" si="48"/>
        <v/>
      </c>
      <c r="AA58" s="7" t="str">
        <f t="shared" si="48"/>
        <v/>
      </c>
      <c r="AB58" s="7" t="str">
        <f t="shared" si="48"/>
        <v/>
      </c>
      <c r="AC58" s="7" t="str">
        <f t="shared" si="48"/>
        <v/>
      </c>
      <c r="AD58" s="7" t="str">
        <f t="shared" si="48"/>
        <v/>
      </c>
      <c r="AE58" s="7">
        <f t="shared" si="48"/>
        <v>1.0341278107959071</v>
      </c>
      <c r="AF58" s="7">
        <f t="shared" si="48"/>
        <v>0.95239262300104166</v>
      </c>
      <c r="AG58" s="7">
        <f t="shared" si="48"/>
        <v>0.8990870657435206</v>
      </c>
      <c r="AH58" s="7">
        <f t="shared" si="48"/>
        <v>1.0021444764413945</v>
      </c>
      <c r="AI58" s="7">
        <f t="shared" si="48"/>
        <v>0.89553336192635258</v>
      </c>
      <c r="AJ58" s="7">
        <f t="shared" si="48"/>
        <v>0.97371484590405</v>
      </c>
      <c r="AK58" s="7">
        <f t="shared" si="48"/>
        <v>1.080325960419092</v>
      </c>
      <c r="AL58" s="7">
        <f t="shared" si="48"/>
        <v>1.0945407756877643</v>
      </c>
      <c r="AM58" s="7">
        <f t="shared" si="48"/>
        <v>0.94883891918387353</v>
      </c>
      <c r="AN58" s="7">
        <f t="shared" si="48"/>
        <v>0.70007965198210897</v>
      </c>
      <c r="AO58" s="7">
        <f t="shared" si="48"/>
        <v>0.93462410391520134</v>
      </c>
      <c r="AP58" s="7">
        <f t="shared" si="48"/>
        <v>0.9879296611727223</v>
      </c>
      <c r="AQ58" s="7" t="str">
        <f t="shared" si="48"/>
        <v/>
      </c>
      <c r="AR58" s="7" t="str">
        <f t="shared" si="48"/>
        <v/>
      </c>
      <c r="AS58" s="7" t="str">
        <f t="shared" si="48"/>
        <v/>
      </c>
      <c r="AT58" s="7" t="str">
        <f t="shared" si="48"/>
        <v/>
      </c>
      <c r="AU58" s="7" t="str">
        <f t="shared" si="48"/>
        <v/>
      </c>
      <c r="AV58" s="7" t="str">
        <f t="shared" si="48"/>
        <v/>
      </c>
      <c r="AW58" s="7" t="str">
        <f t="shared" si="48"/>
        <v/>
      </c>
      <c r="AX58" s="7" t="str">
        <f t="shared" si="48"/>
        <v/>
      </c>
      <c r="AY58" s="7" t="str">
        <f t="shared" si="48"/>
        <v/>
      </c>
      <c r="AZ58" s="7" t="str">
        <f t="shared" si="48"/>
        <v/>
      </c>
      <c r="BA58" s="7" t="str">
        <f t="shared" si="48"/>
        <v/>
      </c>
      <c r="BB58" s="6" t="str">
        <f t="shared" si="48"/>
        <v/>
      </c>
      <c r="BC58" s="8">
        <f t="shared" ref="BC58:DB59" si="49">IF(OR(ISBLANK(BD10),ISTEXT(BD10)),"",(BD10/AVERAGE($C10:$BB10)))</f>
        <v>0.84222780466883151</v>
      </c>
      <c r="BD58" s="7">
        <f t="shared" si="49"/>
        <v>0.82090558176582318</v>
      </c>
      <c r="BE58" s="7">
        <f t="shared" si="49"/>
        <v>0.80669076649715088</v>
      </c>
      <c r="BF58" s="7">
        <f t="shared" si="49"/>
        <v>0.80313706267998286</v>
      </c>
      <c r="BG58" s="7">
        <f t="shared" si="49"/>
        <v>0.8244592855829912</v>
      </c>
      <c r="BH58" s="7">
        <f t="shared" si="49"/>
        <v>0.93462410391520134</v>
      </c>
      <c r="BI58" s="7">
        <f t="shared" si="49"/>
        <v>1.0625574413332517</v>
      </c>
      <c r="BJ58" s="7">
        <f t="shared" si="49"/>
        <v>0.71074076343361314</v>
      </c>
      <c r="BK58" s="7">
        <f t="shared" si="49"/>
        <v>0.72850928251945346</v>
      </c>
      <c r="BL58" s="7">
        <f t="shared" si="49"/>
        <v>0.59169168555848284</v>
      </c>
      <c r="BM58" s="7">
        <f t="shared" si="49"/>
        <v>0.61194779731634086</v>
      </c>
      <c r="BN58" s="7">
        <f t="shared" si="49"/>
        <v>0.70007965198210897</v>
      </c>
      <c r="BO58" s="7">
        <f t="shared" si="49"/>
        <v>0.67626983640708294</v>
      </c>
      <c r="BP58" s="7">
        <f t="shared" si="49"/>
        <v>0.60981557502604011</v>
      </c>
      <c r="BQ58" s="7">
        <f t="shared" si="49"/>
        <v>0.66809631762759636</v>
      </c>
      <c r="BR58" s="7" t="str">
        <f t="shared" si="49"/>
        <v/>
      </c>
      <c r="BS58" s="7" t="str">
        <f t="shared" si="49"/>
        <v/>
      </c>
      <c r="BT58" s="7" t="str">
        <f t="shared" si="49"/>
        <v/>
      </c>
      <c r="BU58" s="7" t="str">
        <f t="shared" si="49"/>
        <v/>
      </c>
      <c r="BV58" s="7" t="str">
        <f t="shared" si="49"/>
        <v/>
      </c>
      <c r="BW58" s="7" t="str">
        <f t="shared" si="49"/>
        <v/>
      </c>
      <c r="BX58" s="7" t="str">
        <f t="shared" si="49"/>
        <v/>
      </c>
      <c r="BY58" s="7" t="str">
        <f t="shared" si="49"/>
        <v/>
      </c>
      <c r="BZ58" s="7" t="str">
        <f t="shared" si="49"/>
        <v/>
      </c>
      <c r="CA58" s="7" t="str">
        <f t="shared" si="49"/>
        <v/>
      </c>
      <c r="CB58" s="7" t="str">
        <f t="shared" si="49"/>
        <v/>
      </c>
      <c r="CC58" s="7">
        <f t="shared" si="49"/>
        <v>0.83512039703449548</v>
      </c>
      <c r="CD58" s="7">
        <f t="shared" si="49"/>
        <v>0.70718705961644501</v>
      </c>
      <c r="CE58" s="7">
        <f t="shared" si="49"/>
        <v>0.75693891305679806</v>
      </c>
      <c r="CF58" s="7">
        <f t="shared" si="49"/>
        <v>0.77115372832547024</v>
      </c>
      <c r="CG58" s="7">
        <f t="shared" si="49"/>
        <v>0.70363335579927699</v>
      </c>
      <c r="CH58" s="7">
        <f t="shared" si="49"/>
        <v>0.66809631762759636</v>
      </c>
      <c r="CI58" s="7">
        <f t="shared" si="49"/>
        <v>0.66454261381042823</v>
      </c>
      <c r="CJ58" s="7">
        <f t="shared" si="49"/>
        <v>0.63255927945591572</v>
      </c>
      <c r="CK58" s="7">
        <f t="shared" si="49"/>
        <v>0.72140187488511731</v>
      </c>
      <c r="CL58" s="7">
        <f t="shared" si="49"/>
        <v>0.67875742907910064</v>
      </c>
      <c r="CM58" s="7">
        <f t="shared" si="49"/>
        <v>0.72140187488511731</v>
      </c>
      <c r="CN58" s="7">
        <f t="shared" si="49"/>
        <v>0.70363335579927699</v>
      </c>
      <c r="CO58" s="7">
        <f t="shared" si="49"/>
        <v>0.70007965198210897</v>
      </c>
      <c r="CP58" s="7">
        <f t="shared" si="49"/>
        <v>0.88131854665768028</v>
      </c>
      <c r="CQ58" s="7">
        <f t="shared" si="49"/>
        <v>0.76760002450830223</v>
      </c>
      <c r="CR58" s="7">
        <f t="shared" si="49"/>
        <v>0.77826113595980639</v>
      </c>
      <c r="CS58" s="7" t="str">
        <f t="shared" si="49"/>
        <v/>
      </c>
      <c r="CT58" s="7" t="str">
        <f t="shared" si="49"/>
        <v/>
      </c>
      <c r="CU58" s="7" t="str">
        <f t="shared" si="49"/>
        <v/>
      </c>
      <c r="CV58" s="7" t="str">
        <f t="shared" si="49"/>
        <v/>
      </c>
      <c r="CW58" s="7" t="str">
        <f t="shared" si="49"/>
        <v/>
      </c>
      <c r="CX58" s="7" t="str">
        <f t="shared" si="49"/>
        <v/>
      </c>
      <c r="CY58" s="7" t="str">
        <f t="shared" si="49"/>
        <v/>
      </c>
      <c r="CZ58" s="7" t="str">
        <f t="shared" si="49"/>
        <v/>
      </c>
      <c r="DA58" s="7" t="str">
        <f t="shared" si="49"/>
        <v/>
      </c>
      <c r="DB58" s="6" t="str">
        <f t="shared" si="49"/>
        <v/>
      </c>
      <c r="DC58" s="8">
        <f t="shared" ref="DC58:EP59" si="50">IF(OR(ISBLANK(DE10),ISTEXT(DE10)),"",(DE10/AVERAGE($DE10:$FD10)))</f>
        <v>0.99674862832757605</v>
      </c>
      <c r="DD58" s="7">
        <f t="shared" si="50"/>
        <v>1.0516155252997361</v>
      </c>
      <c r="DE58" s="7">
        <f t="shared" si="50"/>
        <v>1.0150375939849627</v>
      </c>
      <c r="DF58" s="7">
        <f t="shared" si="50"/>
        <v>0.84586466165413554</v>
      </c>
      <c r="DG58" s="7">
        <f t="shared" si="50"/>
        <v>1.0561877667140829</v>
      </c>
      <c r="DH58" s="7">
        <f t="shared" si="50"/>
        <v>0.98760414549888265</v>
      </c>
      <c r="DI58" s="7">
        <f t="shared" si="50"/>
        <v>0.85958138589717559</v>
      </c>
      <c r="DJ58" s="7">
        <f t="shared" si="50"/>
        <v>1.01183702499492</v>
      </c>
      <c r="DK58" s="7">
        <f t="shared" si="50"/>
        <v>1.0077220077220079</v>
      </c>
      <c r="DL58" s="7">
        <f t="shared" si="50"/>
        <v>1.0273826458036988</v>
      </c>
      <c r="DM58" s="7">
        <f t="shared" si="50"/>
        <v>0.97525909368014652</v>
      </c>
      <c r="DN58" s="7">
        <f t="shared" si="50"/>
        <v>0.99903474903474943</v>
      </c>
      <c r="DO58" s="7">
        <f t="shared" si="50"/>
        <v>0.97845966267018913</v>
      </c>
      <c r="DP58" s="7">
        <f t="shared" si="50"/>
        <v>0.90987604145498902</v>
      </c>
      <c r="DQ58" s="7" t="str">
        <f t="shared" si="50"/>
        <v/>
      </c>
      <c r="DR58" s="7" t="str">
        <f t="shared" si="50"/>
        <v/>
      </c>
      <c r="DS58" s="7" t="str">
        <f t="shared" si="50"/>
        <v/>
      </c>
      <c r="DT58" s="7" t="str">
        <f t="shared" si="50"/>
        <v/>
      </c>
      <c r="DU58" s="7" t="str">
        <f t="shared" si="50"/>
        <v/>
      </c>
      <c r="DV58" s="7" t="str">
        <f t="shared" si="50"/>
        <v/>
      </c>
      <c r="DW58" s="7" t="str">
        <f t="shared" si="50"/>
        <v/>
      </c>
      <c r="DX58" s="7" t="str">
        <f t="shared" si="50"/>
        <v/>
      </c>
      <c r="DY58" s="7" t="str">
        <f t="shared" si="50"/>
        <v/>
      </c>
      <c r="DZ58" s="7" t="str">
        <f t="shared" si="50"/>
        <v/>
      </c>
      <c r="EA58" s="7" t="str">
        <f t="shared" si="50"/>
        <v/>
      </c>
      <c r="EB58" s="7" t="str">
        <f t="shared" si="50"/>
        <v/>
      </c>
      <c r="EC58" s="7" t="str">
        <f t="shared" si="50"/>
        <v/>
      </c>
      <c r="ED58" s="7" t="str">
        <f t="shared" si="50"/>
        <v/>
      </c>
      <c r="EE58" s="7">
        <f t="shared" si="50"/>
        <v>0.97845966267018913</v>
      </c>
      <c r="EF58" s="7">
        <f t="shared" si="50"/>
        <v>0.9555984555984558</v>
      </c>
      <c r="EG58" s="7">
        <f t="shared" si="50"/>
        <v>0.9555984555984558</v>
      </c>
      <c r="EH58" s="7">
        <f t="shared" si="50"/>
        <v>0.98303190408453589</v>
      </c>
      <c r="EI58" s="7">
        <f t="shared" si="50"/>
        <v>1.1704938020727498</v>
      </c>
      <c r="EJ58" s="7">
        <f t="shared" si="50"/>
        <v>1.010465352570616</v>
      </c>
      <c r="EK58" s="7">
        <f t="shared" si="50"/>
        <v>0.9738874212558426</v>
      </c>
      <c r="EL58" s="7">
        <f t="shared" si="50"/>
        <v>1.0196098353993095</v>
      </c>
      <c r="EM58" s="7">
        <f t="shared" si="50"/>
        <v>1.1567770778297097</v>
      </c>
      <c r="EN58" s="7">
        <f t="shared" si="50"/>
        <v>0.94188173135541586</v>
      </c>
      <c r="EO58" s="7">
        <f t="shared" si="50"/>
        <v>1.22536069904491</v>
      </c>
      <c r="EP58" s="7">
        <f t="shared" si="50"/>
        <v>1.0424710424710428</v>
      </c>
      <c r="EQ58" s="7">
        <f t="shared" si="46"/>
        <v>0.86415362731152223</v>
      </c>
      <c r="ER58" s="7" t="str">
        <f t="shared" si="46"/>
        <v/>
      </c>
      <c r="ES58" s="7" t="str">
        <f t="shared" si="46"/>
        <v/>
      </c>
      <c r="ET58" s="7" t="str">
        <f t="shared" si="46"/>
        <v/>
      </c>
      <c r="EU58" s="7" t="str">
        <f t="shared" si="46"/>
        <v/>
      </c>
      <c r="EV58" s="7" t="str">
        <f t="shared" si="46"/>
        <v/>
      </c>
      <c r="EW58" s="7" t="str">
        <f t="shared" si="46"/>
        <v/>
      </c>
      <c r="EX58" s="7" t="str">
        <f t="shared" si="46"/>
        <v/>
      </c>
      <c r="EY58" s="7" t="str">
        <f t="shared" si="46"/>
        <v/>
      </c>
      <c r="EZ58" s="7" t="str">
        <f t="shared" si="46"/>
        <v/>
      </c>
      <c r="FA58" s="7" t="str">
        <f t="shared" si="46"/>
        <v/>
      </c>
      <c r="FB58" s="6" t="str">
        <f t="shared" si="46"/>
        <v/>
      </c>
      <c r="FC58" s="8">
        <f t="shared" ref="FC58:GP59" si="51">IF(OR(ISBLANK(FF10),ISTEXT(FF10)),"",(FF10/AVERAGE($DE10:$FD10)))</f>
        <v>0.83672017882544225</v>
      </c>
      <c r="FD58" s="7">
        <f t="shared" si="51"/>
        <v>1.0836212152001627</v>
      </c>
      <c r="FE58" s="7">
        <f t="shared" si="51"/>
        <v>0.88701483438325557</v>
      </c>
      <c r="FF58" s="7">
        <f t="shared" si="51"/>
        <v>0.90530380004064237</v>
      </c>
      <c r="FG58" s="7">
        <f t="shared" si="51"/>
        <v>0.96017069701280255</v>
      </c>
      <c r="FH58" s="7">
        <f t="shared" si="51"/>
        <v>0.90073155862629573</v>
      </c>
      <c r="FI58" s="7">
        <f t="shared" si="51"/>
        <v>0.97845966267018913</v>
      </c>
      <c r="FJ58" s="7">
        <f t="shared" si="51"/>
        <v>0.74527535053850869</v>
      </c>
      <c r="FK58" s="7">
        <f t="shared" si="51"/>
        <v>0.78048160942897804</v>
      </c>
      <c r="FL58" s="7">
        <f t="shared" si="51"/>
        <v>0.81477342003657816</v>
      </c>
      <c r="FM58" s="7">
        <f t="shared" si="51"/>
        <v>0.85318024791709024</v>
      </c>
      <c r="FN58" s="7">
        <f t="shared" si="51"/>
        <v>0.70824019508230052</v>
      </c>
      <c r="FO58" s="7">
        <f t="shared" si="51"/>
        <v>0.79922779922779952</v>
      </c>
      <c r="FP58" s="7">
        <f t="shared" si="51"/>
        <v>0.65383052225157512</v>
      </c>
      <c r="FQ58" s="7">
        <f t="shared" si="51"/>
        <v>0.7361308677098154</v>
      </c>
      <c r="FR58" s="7">
        <f t="shared" si="51"/>
        <v>0.77728104043893542</v>
      </c>
      <c r="FS58" s="7">
        <f t="shared" si="51"/>
        <v>0.74527535053850869</v>
      </c>
      <c r="FT58" s="7" t="str">
        <f t="shared" si="51"/>
        <v/>
      </c>
      <c r="FU58" s="7" t="str">
        <f t="shared" si="51"/>
        <v/>
      </c>
      <c r="FV58" s="7" t="str">
        <f t="shared" si="51"/>
        <v/>
      </c>
      <c r="FW58" s="7" t="str">
        <f t="shared" si="51"/>
        <v/>
      </c>
      <c r="FX58" s="7" t="str">
        <f t="shared" si="51"/>
        <v/>
      </c>
      <c r="FY58" s="7" t="str">
        <f t="shared" si="51"/>
        <v/>
      </c>
      <c r="FZ58" s="7" t="str">
        <f t="shared" si="51"/>
        <v/>
      </c>
      <c r="GA58" s="7" t="str">
        <f t="shared" si="51"/>
        <v/>
      </c>
      <c r="GB58" s="7" t="str">
        <f t="shared" si="51"/>
        <v/>
      </c>
      <c r="GC58" s="7" t="str">
        <f t="shared" si="51"/>
        <v/>
      </c>
      <c r="GD58" s="7" t="str">
        <f t="shared" si="51"/>
        <v/>
      </c>
      <c r="GE58" s="7" t="str">
        <f t="shared" si="51"/>
        <v/>
      </c>
      <c r="GF58" s="7" t="str">
        <f t="shared" si="51"/>
        <v/>
      </c>
      <c r="GG58" s="7" t="str">
        <f t="shared" si="51"/>
        <v/>
      </c>
      <c r="GH58" s="7" t="str">
        <f t="shared" si="51"/>
        <v/>
      </c>
      <c r="GI58" s="7">
        <f t="shared" si="51"/>
        <v>0.82757569599674896</v>
      </c>
      <c r="GJ58" s="7">
        <f t="shared" si="51"/>
        <v>0.79099776468197547</v>
      </c>
      <c r="GK58" s="7">
        <f t="shared" si="51"/>
        <v>0.795570006096322</v>
      </c>
      <c r="GL58" s="7">
        <f t="shared" si="51"/>
        <v>0.795570006096322</v>
      </c>
      <c r="GM58" s="7">
        <f t="shared" si="51"/>
        <v>0.84129242023978879</v>
      </c>
      <c r="GN58" s="7">
        <f t="shared" si="51"/>
        <v>0.74527535053850869</v>
      </c>
      <c r="GO58" s="7">
        <f t="shared" si="51"/>
        <v>0.83672017882544225</v>
      </c>
      <c r="GP58" s="7">
        <f t="shared" si="51"/>
        <v>0.75441983336720198</v>
      </c>
      <c r="GQ58" s="7">
        <f t="shared" si="47"/>
        <v>0.80928673033936216</v>
      </c>
      <c r="GR58" s="7">
        <f t="shared" si="47"/>
        <v>0.82757569599674896</v>
      </c>
      <c r="GS58" s="7">
        <f t="shared" si="47"/>
        <v>0.84129242023978879</v>
      </c>
      <c r="GT58" s="7">
        <f t="shared" si="47"/>
        <v>0.82757569599674896</v>
      </c>
      <c r="GU58" s="7">
        <f t="shared" si="47"/>
        <v>0.78642552326762871</v>
      </c>
      <c r="GV58" s="7">
        <f t="shared" si="47"/>
        <v>0.82300345458240221</v>
      </c>
      <c r="GW58" s="7">
        <f t="shared" si="47"/>
        <v>0.77728104043893542</v>
      </c>
      <c r="GX58" s="7">
        <f t="shared" si="47"/>
        <v>0.90987604145498902</v>
      </c>
      <c r="GY58" s="7">
        <f t="shared" si="47"/>
        <v>0.99674862832757605</v>
      </c>
      <c r="GZ58" s="7">
        <f t="shared" si="47"/>
        <v>0.86415362731152223</v>
      </c>
      <c r="HA58" s="7" t="str">
        <f t="shared" si="47"/>
        <v/>
      </c>
      <c r="HB58" s="6" t="str">
        <f t="shared" si="47"/>
        <v/>
      </c>
    </row>
    <row r="59" spans="1:212">
      <c r="A59" s="1"/>
      <c r="B59" t="s">
        <v>0</v>
      </c>
      <c r="C59" s="5">
        <f t="shared" si="48"/>
        <v>1.1981270871768526</v>
      </c>
      <c r="D59" s="4">
        <f t="shared" si="48"/>
        <v>1.3103383853716637</v>
      </c>
      <c r="E59" s="4">
        <f t="shared" si="48"/>
        <v>1.1076341047616824</v>
      </c>
      <c r="F59" s="4">
        <f t="shared" si="48"/>
        <v>0.99542280656687143</v>
      </c>
      <c r="G59" s="4">
        <f t="shared" si="48"/>
        <v>1.0895355082786484</v>
      </c>
      <c r="H59" s="4">
        <f t="shared" si="48"/>
        <v>1.1764087713972118</v>
      </c>
      <c r="I59" s="4">
        <f t="shared" si="48"/>
        <v>1.0099016837532986</v>
      </c>
      <c r="J59" s="4">
        <f t="shared" si="48"/>
        <v>1.0859157889820417</v>
      </c>
      <c r="K59" s="4">
        <f t="shared" si="48"/>
        <v>1.0099016837532986</v>
      </c>
      <c r="L59" s="4">
        <f t="shared" si="48"/>
        <v>0.9585016697414821</v>
      </c>
      <c r="M59" s="4">
        <f t="shared" si="48"/>
        <v>0.95488195044487523</v>
      </c>
      <c r="N59" s="4">
        <f t="shared" si="48"/>
        <v>1.0569580346091871</v>
      </c>
      <c r="O59" s="4">
        <f t="shared" si="48"/>
        <v>1.0641974732024007</v>
      </c>
      <c r="P59" s="4">
        <f t="shared" si="48"/>
        <v>0.94474673641437623</v>
      </c>
      <c r="Q59" s="4">
        <f t="shared" si="48"/>
        <v>0.85787347329581287</v>
      </c>
      <c r="R59" s="4">
        <f t="shared" si="48"/>
        <v>0.96284533289741026</v>
      </c>
      <c r="S59" s="4">
        <f t="shared" si="48"/>
        <v>0.85425375399920611</v>
      </c>
      <c r="T59" s="4" t="str">
        <f t="shared" si="48"/>
        <v/>
      </c>
      <c r="U59" s="4" t="str">
        <f t="shared" si="48"/>
        <v/>
      </c>
      <c r="V59" s="4" t="str">
        <f t="shared" si="48"/>
        <v/>
      </c>
      <c r="W59" s="4" t="str">
        <f t="shared" si="48"/>
        <v/>
      </c>
      <c r="X59" s="4" t="str">
        <f t="shared" si="48"/>
        <v/>
      </c>
      <c r="Y59" s="4" t="str">
        <f t="shared" si="48"/>
        <v/>
      </c>
      <c r="Z59" s="4" t="str">
        <f t="shared" si="48"/>
        <v/>
      </c>
      <c r="AA59" s="4" t="str">
        <f t="shared" si="48"/>
        <v/>
      </c>
      <c r="AB59" s="4" t="str">
        <f t="shared" si="48"/>
        <v/>
      </c>
      <c r="AC59" s="4" t="str">
        <f t="shared" si="48"/>
        <v/>
      </c>
      <c r="AD59" s="4" t="str">
        <f t="shared" si="48"/>
        <v/>
      </c>
      <c r="AE59" s="4">
        <f t="shared" si="48"/>
        <v>0.9990425258634783</v>
      </c>
      <c r="AF59" s="4">
        <f t="shared" si="48"/>
        <v>0.97370449078723054</v>
      </c>
      <c r="AG59" s="4">
        <f t="shared" si="48"/>
        <v>0.92664813993134221</v>
      </c>
      <c r="AH59" s="4">
        <f t="shared" si="48"/>
        <v>1.0207608416431191</v>
      </c>
      <c r="AI59" s="4">
        <f t="shared" si="48"/>
        <v>0.88321150837206042</v>
      </c>
      <c r="AJ59" s="4">
        <f t="shared" si="48"/>
        <v>1.0113495714719414</v>
      </c>
      <c r="AK59" s="4">
        <f t="shared" si="48"/>
        <v>1.0721608556549358</v>
      </c>
      <c r="AL59" s="4">
        <f t="shared" si="48"/>
        <v>1.0243805609397258</v>
      </c>
      <c r="AM59" s="4">
        <f t="shared" si="48"/>
        <v>0.86511291188902639</v>
      </c>
      <c r="AN59" s="4">
        <f t="shared" si="48"/>
        <v>0.80719740314331756</v>
      </c>
      <c r="AO59" s="4">
        <f t="shared" si="48"/>
        <v>0.91216926274491494</v>
      </c>
      <c r="AP59" s="4">
        <f t="shared" si="48"/>
        <v>0.95922561360080338</v>
      </c>
      <c r="AQ59" s="4">
        <f t="shared" si="48"/>
        <v>0.87959178907545366</v>
      </c>
      <c r="AR59" s="4">
        <f t="shared" si="48"/>
        <v>1.0280002802363326</v>
      </c>
      <c r="AS59" s="4" t="str">
        <f t="shared" si="48"/>
        <v/>
      </c>
      <c r="AT59" s="4" t="str">
        <f t="shared" si="48"/>
        <v/>
      </c>
      <c r="AU59" s="4" t="str">
        <f t="shared" si="48"/>
        <v/>
      </c>
      <c r="AV59" s="4" t="str">
        <f t="shared" si="48"/>
        <v/>
      </c>
      <c r="AW59" s="4" t="str">
        <f t="shared" si="48"/>
        <v/>
      </c>
      <c r="AX59" s="4" t="str">
        <f t="shared" si="48"/>
        <v/>
      </c>
      <c r="AY59" s="4" t="str">
        <f t="shared" si="48"/>
        <v/>
      </c>
      <c r="AZ59" s="4" t="str">
        <f t="shared" si="48"/>
        <v/>
      </c>
      <c r="BA59" s="4" t="str">
        <f t="shared" si="48"/>
        <v/>
      </c>
      <c r="BB59" s="3" t="str">
        <f t="shared" si="48"/>
        <v/>
      </c>
      <c r="BC59" s="5">
        <f t="shared" si="49"/>
        <v>0.83977487681277874</v>
      </c>
      <c r="BD59" s="4">
        <f t="shared" si="49"/>
        <v>0.86511291188902639</v>
      </c>
      <c r="BE59" s="4">
        <f t="shared" si="49"/>
        <v>0.86873263118563326</v>
      </c>
      <c r="BF59" s="4">
        <f t="shared" si="49"/>
        <v>0.7927185259568903</v>
      </c>
      <c r="BG59" s="4">
        <f t="shared" si="49"/>
        <v>0.80719740314331756</v>
      </c>
      <c r="BH59" s="4">
        <f t="shared" si="49"/>
        <v>1.1365918591345368</v>
      </c>
      <c r="BI59" s="4">
        <f t="shared" si="49"/>
        <v>0.70946498213493392</v>
      </c>
      <c r="BJ59" s="4">
        <f t="shared" si="49"/>
        <v>0.73842273650778822</v>
      </c>
      <c r="BK59" s="4">
        <f t="shared" si="49"/>
        <v>0.75290161369421549</v>
      </c>
      <c r="BL59" s="4">
        <f t="shared" si="49"/>
        <v>0.67580159267649065</v>
      </c>
      <c r="BM59" s="4">
        <f t="shared" si="49"/>
        <v>0.7206861119544149</v>
      </c>
      <c r="BN59" s="4">
        <f t="shared" si="49"/>
        <v>0.78475514350435538</v>
      </c>
      <c r="BO59" s="4">
        <f t="shared" si="49"/>
        <v>0.74674809088998384</v>
      </c>
      <c r="BP59" s="4">
        <f t="shared" si="49"/>
        <v>0.67073398566124109</v>
      </c>
      <c r="BQ59" s="4">
        <f t="shared" si="49"/>
        <v>0.73842273650778822</v>
      </c>
      <c r="BR59" s="4" t="str">
        <f t="shared" si="49"/>
        <v/>
      </c>
      <c r="BS59" s="4" t="str">
        <f t="shared" si="49"/>
        <v/>
      </c>
      <c r="BT59" s="4" t="str">
        <f t="shared" si="49"/>
        <v/>
      </c>
      <c r="BU59" s="4" t="str">
        <f t="shared" si="49"/>
        <v/>
      </c>
      <c r="BV59" s="4" t="str">
        <f t="shared" si="49"/>
        <v/>
      </c>
      <c r="BW59" s="4" t="str">
        <f t="shared" si="49"/>
        <v/>
      </c>
      <c r="BX59" s="4" t="str">
        <f t="shared" si="49"/>
        <v/>
      </c>
      <c r="BY59" s="4" t="str">
        <f t="shared" si="49"/>
        <v/>
      </c>
      <c r="BZ59" s="4" t="str">
        <f t="shared" si="49"/>
        <v/>
      </c>
      <c r="CA59" s="4" t="str">
        <f t="shared" si="49"/>
        <v/>
      </c>
      <c r="CB59" s="4" t="str">
        <f t="shared" si="49"/>
        <v/>
      </c>
      <c r="CC59" s="4">
        <f t="shared" si="49"/>
        <v>0.84701431540599237</v>
      </c>
      <c r="CD59" s="4">
        <f t="shared" si="49"/>
        <v>0.7203241400247542</v>
      </c>
      <c r="CE59" s="4">
        <f t="shared" si="49"/>
        <v>0.77823964877046314</v>
      </c>
      <c r="CF59" s="4">
        <f t="shared" si="49"/>
        <v>0.76376077158403599</v>
      </c>
      <c r="CG59" s="4">
        <f t="shared" si="49"/>
        <v>0.85425375399920611</v>
      </c>
      <c r="CH59" s="4">
        <f t="shared" si="49"/>
        <v>0.68195511548072207</v>
      </c>
      <c r="CI59" s="4">
        <f t="shared" si="49"/>
        <v>0.67797342425445462</v>
      </c>
      <c r="CJ59" s="4">
        <f t="shared" si="49"/>
        <v>0.64032834356974389</v>
      </c>
      <c r="CK59" s="4">
        <f t="shared" si="49"/>
        <v>0.73552696107050286</v>
      </c>
      <c r="CL59" s="4">
        <f t="shared" si="49"/>
        <v>0.7203241400247542</v>
      </c>
      <c r="CM59" s="4">
        <f t="shared" si="49"/>
        <v>0.71670442072814744</v>
      </c>
      <c r="CN59" s="4">
        <f t="shared" si="49"/>
        <v>0.79995796455010404</v>
      </c>
      <c r="CO59" s="4">
        <f t="shared" si="49"/>
        <v>0.80357768384671069</v>
      </c>
      <c r="CP59" s="4">
        <f t="shared" si="49"/>
        <v>0.83253543821956522</v>
      </c>
      <c r="CQ59" s="4">
        <f t="shared" si="49"/>
        <v>0.90131010485509444</v>
      </c>
      <c r="CR59" s="4">
        <f t="shared" si="49"/>
        <v>0.90492982415170131</v>
      </c>
      <c r="CS59" s="4">
        <f t="shared" si="49"/>
        <v>0.73842273650778822</v>
      </c>
      <c r="CT59" s="4">
        <f t="shared" si="49"/>
        <v>0.81081712243992432</v>
      </c>
      <c r="CU59" s="4" t="str">
        <f t="shared" si="49"/>
        <v/>
      </c>
      <c r="CV59" s="4" t="str">
        <f t="shared" si="49"/>
        <v/>
      </c>
      <c r="CW59" s="4" t="str">
        <f t="shared" si="49"/>
        <v/>
      </c>
      <c r="CX59" s="4" t="str">
        <f t="shared" si="49"/>
        <v/>
      </c>
      <c r="CY59" s="4" t="str">
        <f t="shared" si="49"/>
        <v/>
      </c>
      <c r="CZ59" s="4" t="str">
        <f t="shared" si="49"/>
        <v/>
      </c>
      <c r="DA59" s="4" t="str">
        <f t="shared" si="49"/>
        <v/>
      </c>
      <c r="DB59" s="3" t="str">
        <f t="shared" si="49"/>
        <v/>
      </c>
      <c r="DC59" s="5">
        <f t="shared" si="50"/>
        <v>1.0746036037468791</v>
      </c>
      <c r="DD59" s="4">
        <f t="shared" si="50"/>
        <v>1.0653795384786655</v>
      </c>
      <c r="DE59" s="4">
        <f t="shared" si="50"/>
        <v>1.0515434405763451</v>
      </c>
      <c r="DF59" s="4">
        <f t="shared" si="50"/>
        <v>0.96391482052831634</v>
      </c>
      <c r="DG59" s="4">
        <f t="shared" si="50"/>
        <v>1.0561554732104519</v>
      </c>
      <c r="DH59" s="4">
        <f t="shared" si="50"/>
        <v>1.0377073426740249</v>
      </c>
      <c r="DI59" s="4">
        <f t="shared" si="50"/>
        <v>0.84861400467564685</v>
      </c>
      <c r="DJ59" s="4">
        <f t="shared" si="50"/>
        <v>0.8790534200607516</v>
      </c>
      <c r="DK59" s="4">
        <f t="shared" si="50"/>
        <v>0.96391482052831634</v>
      </c>
      <c r="DL59" s="4">
        <f t="shared" si="50"/>
        <v>1.0423193753081317</v>
      </c>
      <c r="DM59" s="4">
        <f t="shared" si="50"/>
        <v>0.97775091843063666</v>
      </c>
      <c r="DN59" s="4">
        <f t="shared" si="50"/>
        <v>1.0220264317180618</v>
      </c>
      <c r="DO59" s="4">
        <f t="shared" si="50"/>
        <v>0.99158701633295698</v>
      </c>
      <c r="DP59" s="4">
        <f t="shared" si="50"/>
        <v>0.91087644523608846</v>
      </c>
      <c r="DQ59" s="4" t="str">
        <f t="shared" si="50"/>
        <v/>
      </c>
      <c r="DR59" s="4" t="str">
        <f t="shared" si="50"/>
        <v/>
      </c>
      <c r="DS59" s="4" t="str">
        <f t="shared" si="50"/>
        <v/>
      </c>
      <c r="DT59" s="4" t="str">
        <f t="shared" si="50"/>
        <v/>
      </c>
      <c r="DU59" s="4" t="str">
        <f t="shared" si="50"/>
        <v/>
      </c>
      <c r="DV59" s="4" t="str">
        <f t="shared" si="50"/>
        <v/>
      </c>
      <c r="DW59" s="4" t="str">
        <f t="shared" si="50"/>
        <v/>
      </c>
      <c r="DX59" s="4" t="str">
        <f t="shared" si="50"/>
        <v/>
      </c>
      <c r="DY59" s="4" t="str">
        <f t="shared" si="50"/>
        <v/>
      </c>
      <c r="DZ59" s="4" t="str">
        <f t="shared" si="50"/>
        <v/>
      </c>
      <c r="EA59" s="4" t="str">
        <f t="shared" si="50"/>
        <v/>
      </c>
      <c r="EB59" s="4" t="str">
        <f t="shared" si="50"/>
        <v/>
      </c>
      <c r="EC59" s="4" t="str">
        <f t="shared" si="50"/>
        <v/>
      </c>
      <c r="ED59" s="4" t="str">
        <f t="shared" si="50"/>
        <v/>
      </c>
      <c r="EE59" s="4">
        <f t="shared" si="50"/>
        <v>0.9961990489670639</v>
      </c>
      <c r="EF59" s="4">
        <f t="shared" si="50"/>
        <v>0.91779449418724857</v>
      </c>
      <c r="EG59" s="4">
        <f t="shared" si="50"/>
        <v>1.0054231142352774</v>
      </c>
      <c r="EH59" s="4">
        <f t="shared" si="50"/>
        <v>0.98697498369885017</v>
      </c>
      <c r="EI59" s="4">
        <f t="shared" si="50"/>
        <v>1.1068878321856264</v>
      </c>
      <c r="EJ59" s="4">
        <f t="shared" si="50"/>
        <v>1.0377073426740249</v>
      </c>
      <c r="EK59" s="4">
        <f t="shared" si="50"/>
        <v>1.0109575533962056</v>
      </c>
      <c r="EL59" s="4">
        <f t="shared" si="50"/>
        <v>1.0377073426740249</v>
      </c>
      <c r="EM59" s="4">
        <f t="shared" si="50"/>
        <v>1.0699915711127721</v>
      </c>
      <c r="EN59" s="4">
        <f t="shared" si="50"/>
        <v>0.88089823311439441</v>
      </c>
      <c r="EO59" s="4">
        <f t="shared" si="50"/>
        <v>1.2360247459406162</v>
      </c>
      <c r="EP59" s="4">
        <f t="shared" si="50"/>
        <v>0.9961990489670639</v>
      </c>
      <c r="EQ59" s="4">
        <f t="shared" si="46"/>
        <v>0.96852685316242315</v>
      </c>
      <c r="ER59" s="4">
        <f t="shared" si="46"/>
        <v>0.95930278789420964</v>
      </c>
      <c r="ES59" s="4">
        <f t="shared" si="46"/>
        <v>0.90395839628492836</v>
      </c>
      <c r="ET59" s="4" t="str">
        <f t="shared" si="46"/>
        <v/>
      </c>
      <c r="EU59" s="4" t="str">
        <f t="shared" si="46"/>
        <v/>
      </c>
      <c r="EV59" s="4" t="str">
        <f t="shared" si="46"/>
        <v/>
      </c>
      <c r="EW59" s="4" t="str">
        <f t="shared" si="46"/>
        <v/>
      </c>
      <c r="EX59" s="4" t="str">
        <f t="shared" si="46"/>
        <v/>
      </c>
      <c r="EY59" s="4" t="str">
        <f t="shared" si="46"/>
        <v/>
      </c>
      <c r="EZ59" s="4" t="str">
        <f t="shared" si="46"/>
        <v/>
      </c>
      <c r="FA59" s="4" t="str">
        <f t="shared" si="46"/>
        <v/>
      </c>
      <c r="FB59" s="3" t="str">
        <f t="shared" si="46"/>
        <v/>
      </c>
      <c r="FC59" s="5">
        <f t="shared" si="51"/>
        <v>0.79788164570047249</v>
      </c>
      <c r="FD59" s="4">
        <f t="shared" si="51"/>
        <v>1.0653795384786655</v>
      </c>
      <c r="FE59" s="4">
        <f t="shared" si="51"/>
        <v>0.89012229838260792</v>
      </c>
      <c r="FF59" s="4">
        <f t="shared" si="51"/>
        <v>0.91318246155314187</v>
      </c>
      <c r="FG59" s="4">
        <f t="shared" si="51"/>
        <v>0.91318246155314187</v>
      </c>
      <c r="FH59" s="4">
        <f t="shared" si="51"/>
        <v>0.78404554779815205</v>
      </c>
      <c r="FI59" s="4">
        <f t="shared" si="51"/>
        <v>0.86245010257796728</v>
      </c>
      <c r="FJ59" s="4">
        <f t="shared" si="51"/>
        <v>0.7563733519935113</v>
      </c>
      <c r="FK59" s="4">
        <f t="shared" si="51"/>
        <v>0.94546668999188932</v>
      </c>
      <c r="FL59" s="4">
        <f t="shared" si="51"/>
        <v>0.9408546573577824</v>
      </c>
      <c r="FM59" s="4">
        <f t="shared" si="51"/>
        <v>0.77943351516404524</v>
      </c>
      <c r="FN59" s="4">
        <f t="shared" si="51"/>
        <v>0.88551026574850111</v>
      </c>
      <c r="FO59" s="4">
        <f t="shared" si="51"/>
        <v>0.76329140094467163</v>
      </c>
      <c r="FP59" s="4">
        <f t="shared" si="51"/>
        <v>0.83938993940743334</v>
      </c>
      <c r="FQ59" s="4">
        <f t="shared" si="51"/>
        <v>0.89012229838260792</v>
      </c>
      <c r="FR59" s="4">
        <f t="shared" si="51"/>
        <v>0.84815280141223626</v>
      </c>
      <c r="FS59" s="4">
        <f t="shared" si="51"/>
        <v>0.84815280141223626</v>
      </c>
      <c r="FT59" s="4" t="str">
        <f t="shared" si="51"/>
        <v/>
      </c>
      <c r="FU59" s="4" t="str">
        <f t="shared" si="51"/>
        <v/>
      </c>
      <c r="FV59" s="4" t="str">
        <f t="shared" si="51"/>
        <v/>
      </c>
      <c r="FW59" s="4" t="str">
        <f t="shared" si="51"/>
        <v/>
      </c>
      <c r="FX59" s="4" t="str">
        <f t="shared" si="51"/>
        <v/>
      </c>
      <c r="FY59" s="4" t="str">
        <f t="shared" si="51"/>
        <v/>
      </c>
      <c r="FZ59" s="4" t="str">
        <f t="shared" si="51"/>
        <v/>
      </c>
      <c r="GA59" s="4" t="str">
        <f t="shared" si="51"/>
        <v/>
      </c>
      <c r="GB59" s="4" t="str">
        <f t="shared" si="51"/>
        <v/>
      </c>
      <c r="GC59" s="4" t="str">
        <f t="shared" si="51"/>
        <v/>
      </c>
      <c r="GD59" s="4" t="str">
        <f t="shared" si="51"/>
        <v/>
      </c>
      <c r="GE59" s="4" t="str">
        <f t="shared" si="51"/>
        <v/>
      </c>
      <c r="GF59" s="4" t="str">
        <f t="shared" si="51"/>
        <v/>
      </c>
      <c r="GG59" s="4" t="str">
        <f t="shared" si="51"/>
        <v/>
      </c>
      <c r="GH59" s="4" t="str">
        <f t="shared" si="51"/>
        <v/>
      </c>
      <c r="GI59" s="4">
        <f t="shared" si="51"/>
        <v>0.82555384150511302</v>
      </c>
      <c r="GJ59" s="4">
        <f t="shared" si="51"/>
        <v>0.81632977623689951</v>
      </c>
      <c r="GK59" s="4">
        <f t="shared" si="51"/>
        <v>0.82555384150511302</v>
      </c>
      <c r="GL59" s="4">
        <f t="shared" si="51"/>
        <v>0.9408546573577824</v>
      </c>
      <c r="GM59" s="4">
        <f t="shared" si="51"/>
        <v>0.9961990489670639</v>
      </c>
      <c r="GN59" s="4">
        <f t="shared" si="51"/>
        <v>0.9362426247236757</v>
      </c>
      <c r="GO59" s="4">
        <f t="shared" si="51"/>
        <v>0.83938993940743334</v>
      </c>
      <c r="GP59" s="4">
        <f t="shared" si="51"/>
        <v>0.76974824663242114</v>
      </c>
      <c r="GQ59" s="4">
        <f t="shared" si="47"/>
        <v>0.8121789468662034</v>
      </c>
      <c r="GR59" s="4">
        <f t="shared" si="47"/>
        <v>0.84861400467564685</v>
      </c>
      <c r="GS59" s="4">
        <f t="shared" si="47"/>
        <v>0.84861400467564685</v>
      </c>
      <c r="GT59" s="4">
        <f t="shared" si="47"/>
        <v>0.81171774360279281</v>
      </c>
      <c r="GU59" s="4">
        <f t="shared" si="47"/>
        <v>0.807105710968686</v>
      </c>
      <c r="GV59" s="4">
        <f t="shared" si="47"/>
        <v>0.90857042891903506</v>
      </c>
      <c r="GW59" s="4">
        <f t="shared" si="47"/>
        <v>0.83477790677332664</v>
      </c>
      <c r="GX59" s="4">
        <f t="shared" si="47"/>
        <v>0.95007872262599613</v>
      </c>
      <c r="GY59" s="4">
        <f t="shared" si="47"/>
        <v>0.91779449418724857</v>
      </c>
      <c r="GZ59" s="4">
        <f t="shared" si="47"/>
        <v>0.90857042891903506</v>
      </c>
      <c r="HA59" s="4">
        <f t="shared" si="47"/>
        <v>0.83938993940743334</v>
      </c>
      <c r="HB59" s="3">
        <f t="shared" si="47"/>
        <v>0.95930278789420964</v>
      </c>
    </row>
    <row r="60" spans="1:212">
      <c r="AQ60" s="26"/>
      <c r="AR60" s="26"/>
      <c r="CS60" s="26"/>
      <c r="CT60" s="26"/>
      <c r="EM60" s="26"/>
      <c r="EN60" s="26"/>
      <c r="EO60" s="26"/>
      <c r="EP60" s="26"/>
      <c r="EQ60" s="26"/>
      <c r="ER60" s="26"/>
      <c r="ES60" s="26"/>
    </row>
    <row r="61" spans="1:212">
      <c r="A61" s="25" t="s">
        <v>122</v>
      </c>
    </row>
    <row r="62" spans="1:212">
      <c r="B62" t="s">
        <v>121</v>
      </c>
      <c r="C62" s="24" t="s">
        <v>120</v>
      </c>
      <c r="D62" s="23" t="s">
        <v>120</v>
      </c>
      <c r="E62" s="23" t="s">
        <v>120</v>
      </c>
      <c r="F62" s="23" t="s">
        <v>120</v>
      </c>
      <c r="G62" s="23" t="s">
        <v>120</v>
      </c>
      <c r="H62" s="23" t="s">
        <v>120</v>
      </c>
      <c r="I62" s="23" t="s">
        <v>120</v>
      </c>
      <c r="J62" s="23" t="s">
        <v>120</v>
      </c>
      <c r="K62" s="23" t="s">
        <v>120</v>
      </c>
      <c r="L62" s="23" t="s">
        <v>120</v>
      </c>
      <c r="M62" s="23" t="s">
        <v>120</v>
      </c>
      <c r="N62" s="23" t="s">
        <v>120</v>
      </c>
      <c r="O62" s="23" t="s">
        <v>120</v>
      </c>
      <c r="P62" s="23" t="s">
        <v>120</v>
      </c>
      <c r="Q62" s="23" t="s">
        <v>120</v>
      </c>
      <c r="R62" s="23" t="s">
        <v>120</v>
      </c>
      <c r="S62" s="23" t="s">
        <v>120</v>
      </c>
      <c r="T62" s="23" t="s">
        <v>120</v>
      </c>
      <c r="U62" s="23" t="s">
        <v>120</v>
      </c>
      <c r="V62" s="23" t="s">
        <v>120</v>
      </c>
      <c r="W62" s="23" t="s">
        <v>120</v>
      </c>
      <c r="X62" s="23" t="s">
        <v>120</v>
      </c>
      <c r="Y62" s="23" t="s">
        <v>120</v>
      </c>
      <c r="Z62" s="23" t="s">
        <v>120</v>
      </c>
      <c r="AA62" s="23" t="s">
        <v>120</v>
      </c>
      <c r="AB62" s="23" t="s">
        <v>120</v>
      </c>
      <c r="AC62" s="23" t="s">
        <v>120</v>
      </c>
      <c r="AD62" s="23" t="s">
        <v>120</v>
      </c>
      <c r="AE62" s="23" t="s">
        <v>120</v>
      </c>
      <c r="AF62" s="23" t="s">
        <v>120</v>
      </c>
      <c r="AG62" s="23" t="s">
        <v>120</v>
      </c>
      <c r="AH62" s="23" t="s">
        <v>120</v>
      </c>
      <c r="AI62" s="23" t="s">
        <v>120</v>
      </c>
      <c r="AJ62" s="23" t="s">
        <v>120</v>
      </c>
      <c r="AK62" s="23" t="s">
        <v>120</v>
      </c>
      <c r="AL62" s="19" t="s">
        <v>120</v>
      </c>
      <c r="AM62" s="19" t="s">
        <v>120</v>
      </c>
      <c r="AN62" s="19" t="s">
        <v>120</v>
      </c>
      <c r="AO62" s="19" t="s">
        <v>120</v>
      </c>
      <c r="AP62" s="19" t="s">
        <v>120</v>
      </c>
      <c r="AQ62" s="19" t="s">
        <v>120</v>
      </c>
      <c r="AR62" s="19" t="s">
        <v>120</v>
      </c>
      <c r="AS62" s="23" t="s">
        <v>120</v>
      </c>
      <c r="AT62" s="23" t="s">
        <v>120</v>
      </c>
      <c r="AU62" s="23" t="s">
        <v>120</v>
      </c>
      <c r="AV62" s="23" t="s">
        <v>120</v>
      </c>
      <c r="AW62" s="23" t="s">
        <v>120</v>
      </c>
      <c r="AX62" s="23" t="s">
        <v>120</v>
      </c>
      <c r="AY62" s="23" t="s">
        <v>120</v>
      </c>
      <c r="AZ62" s="23" t="s">
        <v>120</v>
      </c>
      <c r="BA62" s="23" t="s">
        <v>120</v>
      </c>
      <c r="BB62" s="23" t="s">
        <v>120</v>
      </c>
      <c r="BC62" s="24" t="s">
        <v>119</v>
      </c>
      <c r="BD62" s="23" t="s">
        <v>119</v>
      </c>
      <c r="BE62" s="23" t="s">
        <v>119</v>
      </c>
      <c r="BF62" s="23" t="s">
        <v>119</v>
      </c>
      <c r="BG62" s="23" t="s">
        <v>119</v>
      </c>
      <c r="BH62" s="23" t="s">
        <v>119</v>
      </c>
      <c r="BI62" s="23" t="s">
        <v>119</v>
      </c>
      <c r="BJ62" s="23" t="s">
        <v>119</v>
      </c>
      <c r="BK62" s="23" t="s">
        <v>119</v>
      </c>
      <c r="BL62" s="23" t="s">
        <v>119</v>
      </c>
      <c r="BM62" s="23" t="s">
        <v>119</v>
      </c>
      <c r="BN62" s="23" t="s">
        <v>119</v>
      </c>
      <c r="BO62" s="23" t="s">
        <v>119</v>
      </c>
      <c r="BP62" s="23" t="s">
        <v>119</v>
      </c>
      <c r="BQ62" s="23" t="s">
        <v>119</v>
      </c>
      <c r="BR62" s="23" t="s">
        <v>119</v>
      </c>
      <c r="BS62" s="23" t="s">
        <v>119</v>
      </c>
      <c r="BT62" s="23" t="s">
        <v>119</v>
      </c>
      <c r="BU62" s="23" t="s">
        <v>119</v>
      </c>
      <c r="BV62" s="23" t="s">
        <v>119</v>
      </c>
      <c r="BW62" s="23" t="s">
        <v>119</v>
      </c>
      <c r="BX62" s="23" t="s">
        <v>119</v>
      </c>
      <c r="BY62" s="23" t="s">
        <v>119</v>
      </c>
      <c r="BZ62" s="23" t="s">
        <v>119</v>
      </c>
      <c r="CA62" s="23" t="s">
        <v>119</v>
      </c>
      <c r="CB62" s="23" t="s">
        <v>119</v>
      </c>
      <c r="CC62" s="23" t="s">
        <v>119</v>
      </c>
      <c r="CD62" s="23" t="s">
        <v>119</v>
      </c>
      <c r="CE62" s="23" t="s">
        <v>119</v>
      </c>
      <c r="CF62" s="23" t="s">
        <v>119</v>
      </c>
      <c r="CG62" s="23" t="s">
        <v>119</v>
      </c>
      <c r="CH62" s="23" t="s">
        <v>119</v>
      </c>
      <c r="CI62" s="23" t="s">
        <v>119</v>
      </c>
      <c r="CJ62" s="23" t="s">
        <v>119</v>
      </c>
      <c r="CK62" s="23" t="s">
        <v>119</v>
      </c>
      <c r="CL62" s="23" t="s">
        <v>119</v>
      </c>
      <c r="CM62" s="23" t="s">
        <v>119</v>
      </c>
      <c r="CN62" s="23" t="s">
        <v>119</v>
      </c>
      <c r="CO62" s="23" t="s">
        <v>119</v>
      </c>
      <c r="CP62" s="23" t="s">
        <v>119</v>
      </c>
      <c r="CQ62" s="23" t="s">
        <v>119</v>
      </c>
      <c r="CR62" s="23" t="s">
        <v>119</v>
      </c>
      <c r="CS62" s="23" t="s">
        <v>119</v>
      </c>
      <c r="CT62" s="23" t="s">
        <v>119</v>
      </c>
      <c r="CU62" s="23" t="s">
        <v>119</v>
      </c>
      <c r="CV62" s="23" t="s">
        <v>119</v>
      </c>
      <c r="CW62" s="23" t="s">
        <v>119</v>
      </c>
      <c r="CX62" s="23" t="s">
        <v>119</v>
      </c>
      <c r="CY62" s="23" t="s">
        <v>119</v>
      </c>
      <c r="CZ62" s="23" t="s">
        <v>119</v>
      </c>
      <c r="DA62" s="23" t="s">
        <v>119</v>
      </c>
      <c r="DB62" s="23" t="s">
        <v>119</v>
      </c>
      <c r="DC62" s="24" t="s">
        <v>118</v>
      </c>
      <c r="DD62" s="23" t="s">
        <v>118</v>
      </c>
      <c r="DE62" s="23" t="s">
        <v>118</v>
      </c>
      <c r="DF62" s="23" t="s">
        <v>118</v>
      </c>
      <c r="DG62" s="23" t="s">
        <v>118</v>
      </c>
      <c r="DH62" s="23" t="s">
        <v>118</v>
      </c>
      <c r="DI62" s="23" t="s">
        <v>118</v>
      </c>
      <c r="DJ62" s="23" t="s">
        <v>118</v>
      </c>
      <c r="DK62" s="23" t="s">
        <v>118</v>
      </c>
      <c r="DL62" s="23" t="s">
        <v>118</v>
      </c>
      <c r="DM62" s="23" t="s">
        <v>118</v>
      </c>
      <c r="DN62" s="23" t="s">
        <v>118</v>
      </c>
      <c r="DO62" s="23" t="s">
        <v>118</v>
      </c>
      <c r="DP62" s="23" t="s">
        <v>118</v>
      </c>
      <c r="DQ62" s="23" t="s">
        <v>118</v>
      </c>
      <c r="DR62" s="23" t="s">
        <v>118</v>
      </c>
      <c r="DS62" s="23" t="s">
        <v>118</v>
      </c>
      <c r="DT62" s="23" t="s">
        <v>118</v>
      </c>
      <c r="DU62" s="23" t="s">
        <v>118</v>
      </c>
      <c r="DV62" s="23" t="s">
        <v>118</v>
      </c>
      <c r="DW62" s="23" t="s">
        <v>118</v>
      </c>
      <c r="DX62" s="23" t="s">
        <v>118</v>
      </c>
      <c r="DY62" s="23" t="s">
        <v>118</v>
      </c>
      <c r="DZ62" s="23" t="s">
        <v>118</v>
      </c>
      <c r="EA62" s="23" t="s">
        <v>118</v>
      </c>
      <c r="EB62" s="23" t="s">
        <v>118</v>
      </c>
      <c r="EC62" s="23" t="s">
        <v>118</v>
      </c>
      <c r="ED62" s="23" t="s">
        <v>118</v>
      </c>
      <c r="EE62" s="23" t="s">
        <v>118</v>
      </c>
      <c r="EF62" s="23" t="s">
        <v>118</v>
      </c>
      <c r="EG62" s="23" t="s">
        <v>118</v>
      </c>
      <c r="EH62" s="23" t="s">
        <v>118</v>
      </c>
      <c r="EI62" s="23" t="s">
        <v>118</v>
      </c>
      <c r="EJ62" s="23" t="s">
        <v>118</v>
      </c>
      <c r="EK62" s="23" t="s">
        <v>118</v>
      </c>
      <c r="EL62" s="23" t="s">
        <v>118</v>
      </c>
      <c r="EM62" s="19" t="s">
        <v>118</v>
      </c>
      <c r="EN62" s="19" t="s">
        <v>118</v>
      </c>
      <c r="EO62" s="19" t="s">
        <v>118</v>
      </c>
      <c r="EP62" s="19" t="s">
        <v>118</v>
      </c>
      <c r="EQ62" s="19" t="s">
        <v>118</v>
      </c>
      <c r="ER62" s="19" t="s">
        <v>118</v>
      </c>
      <c r="ES62" s="19" t="s">
        <v>118</v>
      </c>
      <c r="ET62" s="23" t="s">
        <v>118</v>
      </c>
      <c r="EU62" s="23" t="s">
        <v>118</v>
      </c>
      <c r="EV62" s="23" t="s">
        <v>118</v>
      </c>
      <c r="EW62" s="23" t="s">
        <v>118</v>
      </c>
      <c r="EX62" s="23" t="s">
        <v>118</v>
      </c>
      <c r="EY62" s="23" t="s">
        <v>118</v>
      </c>
      <c r="EZ62" s="23" t="s">
        <v>118</v>
      </c>
      <c r="FA62" s="23" t="s">
        <v>118</v>
      </c>
      <c r="FB62" s="24" t="s">
        <v>118</v>
      </c>
      <c r="FC62" s="24" t="s">
        <v>117</v>
      </c>
      <c r="FD62" s="23" t="s">
        <v>117</v>
      </c>
      <c r="FE62" s="23" t="s">
        <v>117</v>
      </c>
      <c r="FF62" s="23" t="s">
        <v>117</v>
      </c>
      <c r="FG62" s="23" t="s">
        <v>117</v>
      </c>
      <c r="FH62" s="23" t="s">
        <v>117</v>
      </c>
      <c r="FI62" s="23" t="s">
        <v>117</v>
      </c>
      <c r="FJ62" s="23" t="s">
        <v>117</v>
      </c>
      <c r="FK62" s="23" t="s">
        <v>117</v>
      </c>
      <c r="FL62" s="23" t="s">
        <v>117</v>
      </c>
      <c r="FM62" s="23" t="s">
        <v>117</v>
      </c>
      <c r="FN62" s="23" t="s">
        <v>117</v>
      </c>
      <c r="FO62" s="23" t="s">
        <v>117</v>
      </c>
      <c r="FP62" s="23" t="s">
        <v>117</v>
      </c>
      <c r="FQ62" s="23" t="s">
        <v>117</v>
      </c>
      <c r="FR62" s="23" t="s">
        <v>117</v>
      </c>
      <c r="FS62" s="23" t="s">
        <v>117</v>
      </c>
      <c r="FT62" s="23" t="s">
        <v>117</v>
      </c>
      <c r="FU62" s="23" t="s">
        <v>117</v>
      </c>
      <c r="FV62" s="23" t="s">
        <v>117</v>
      </c>
      <c r="FW62" s="23" t="s">
        <v>117</v>
      </c>
      <c r="FX62" s="23" t="s">
        <v>117</v>
      </c>
      <c r="FY62" s="23" t="s">
        <v>117</v>
      </c>
      <c r="FZ62" s="23" t="s">
        <v>117</v>
      </c>
      <c r="GA62" s="23" t="s">
        <v>117</v>
      </c>
      <c r="GB62" s="23" t="s">
        <v>117</v>
      </c>
      <c r="GC62" s="23" t="s">
        <v>117</v>
      </c>
      <c r="GD62" s="23" t="s">
        <v>117</v>
      </c>
      <c r="GE62" s="23" t="s">
        <v>117</v>
      </c>
      <c r="GF62" s="23" t="s">
        <v>117</v>
      </c>
      <c r="GG62" s="23" t="s">
        <v>117</v>
      </c>
      <c r="GH62" s="23" t="s">
        <v>117</v>
      </c>
      <c r="GI62" s="23" t="s">
        <v>117</v>
      </c>
      <c r="GJ62" s="23" t="s">
        <v>117</v>
      </c>
      <c r="GK62" s="23" t="s">
        <v>117</v>
      </c>
      <c r="GL62" s="23" t="s">
        <v>117</v>
      </c>
      <c r="GM62" s="23" t="s">
        <v>117</v>
      </c>
      <c r="GN62" s="23" t="s">
        <v>117</v>
      </c>
      <c r="GO62" s="23" t="s">
        <v>117</v>
      </c>
      <c r="GP62" s="23" t="s">
        <v>117</v>
      </c>
      <c r="GQ62" s="23" t="s">
        <v>117</v>
      </c>
      <c r="GR62" s="23" t="s">
        <v>117</v>
      </c>
      <c r="GS62" s="23" t="s">
        <v>117</v>
      </c>
      <c r="GT62" s="23" t="s">
        <v>117</v>
      </c>
      <c r="GU62" s="22" t="s">
        <v>117</v>
      </c>
      <c r="GV62" s="19" t="s">
        <v>117</v>
      </c>
      <c r="GW62" s="19" t="s">
        <v>117</v>
      </c>
      <c r="GX62" s="19" t="s">
        <v>117</v>
      </c>
      <c r="GY62" s="19" t="s">
        <v>117</v>
      </c>
      <c r="GZ62" s="19" t="s">
        <v>117</v>
      </c>
      <c r="HA62" s="19" t="s">
        <v>117</v>
      </c>
      <c r="HB62" s="18" t="s">
        <v>117</v>
      </c>
    </row>
    <row r="63" spans="1:212">
      <c r="B63" t="s">
        <v>116</v>
      </c>
      <c r="C63" s="17" t="s">
        <v>115</v>
      </c>
      <c r="D63" t="s">
        <v>115</v>
      </c>
      <c r="E63" t="s">
        <v>115</v>
      </c>
      <c r="F63" t="s">
        <v>115</v>
      </c>
      <c r="G63" t="s">
        <v>115</v>
      </c>
      <c r="H63" t="s">
        <v>115</v>
      </c>
      <c r="I63" t="s">
        <v>115</v>
      </c>
      <c r="J63" t="s">
        <v>115</v>
      </c>
      <c r="K63" t="s">
        <v>115</v>
      </c>
      <c r="L63" t="s">
        <v>114</v>
      </c>
      <c r="M63" t="s">
        <v>114</v>
      </c>
      <c r="N63" t="s">
        <v>114</v>
      </c>
      <c r="O63" t="s">
        <v>114</v>
      </c>
      <c r="P63" t="s">
        <v>114</v>
      </c>
      <c r="Q63" t="s">
        <v>114</v>
      </c>
      <c r="R63" t="s">
        <v>114</v>
      </c>
      <c r="S63" t="s">
        <v>114</v>
      </c>
      <c r="T63" t="s">
        <v>114</v>
      </c>
      <c r="U63" t="s">
        <v>114</v>
      </c>
      <c r="V63" t="s">
        <v>114</v>
      </c>
      <c r="W63" t="s">
        <v>114</v>
      </c>
      <c r="X63" t="s">
        <v>114</v>
      </c>
      <c r="Y63" t="s">
        <v>114</v>
      </c>
      <c r="Z63" t="s">
        <v>114</v>
      </c>
      <c r="AA63" t="s">
        <v>114</v>
      </c>
      <c r="AB63" t="s">
        <v>114</v>
      </c>
      <c r="AC63" t="s">
        <v>114</v>
      </c>
      <c r="AD63" t="s">
        <v>114</v>
      </c>
      <c r="AE63" t="s">
        <v>113</v>
      </c>
      <c r="AF63" t="s">
        <v>113</v>
      </c>
      <c r="AG63" t="s">
        <v>113</v>
      </c>
      <c r="AH63" t="s">
        <v>113</v>
      </c>
      <c r="AI63" t="s">
        <v>113</v>
      </c>
      <c r="AJ63" t="s">
        <v>113</v>
      </c>
      <c r="AK63" t="s">
        <v>113</v>
      </c>
      <c r="AL63" s="19" t="s">
        <v>112</v>
      </c>
      <c r="AM63" s="19" t="s">
        <v>112</v>
      </c>
      <c r="AN63" s="19" t="s">
        <v>112</v>
      </c>
      <c r="AO63" s="19" t="s">
        <v>112</v>
      </c>
      <c r="AP63" s="19" t="s">
        <v>112</v>
      </c>
      <c r="AQ63" s="19" t="s">
        <v>112</v>
      </c>
      <c r="AR63" s="19" t="s">
        <v>112</v>
      </c>
      <c r="BB63" s="21"/>
      <c r="BC63" s="17" t="s">
        <v>115</v>
      </c>
      <c r="BD63" t="s">
        <v>115</v>
      </c>
      <c r="BE63" t="s">
        <v>115</v>
      </c>
      <c r="BF63" t="s">
        <v>115</v>
      </c>
      <c r="BG63" t="s">
        <v>115</v>
      </c>
      <c r="BH63" t="s">
        <v>115</v>
      </c>
      <c r="BI63" t="s">
        <v>115</v>
      </c>
      <c r="BJ63" t="s">
        <v>115</v>
      </c>
      <c r="BK63" t="s">
        <v>115</v>
      </c>
      <c r="BL63" t="s">
        <v>114</v>
      </c>
      <c r="BM63" t="s">
        <v>114</v>
      </c>
      <c r="BN63" t="s">
        <v>114</v>
      </c>
      <c r="BO63" t="s">
        <v>114</v>
      </c>
      <c r="BP63" t="s">
        <v>114</v>
      </c>
      <c r="BQ63" t="s">
        <v>114</v>
      </c>
      <c r="BR63" t="s">
        <v>114</v>
      </c>
      <c r="BS63" t="s">
        <v>114</v>
      </c>
      <c r="BT63" t="s">
        <v>114</v>
      </c>
      <c r="BU63" t="s">
        <v>114</v>
      </c>
      <c r="BV63" t="s">
        <v>114</v>
      </c>
      <c r="BW63" t="s">
        <v>114</v>
      </c>
      <c r="BX63" t="s">
        <v>114</v>
      </c>
      <c r="BY63" t="s">
        <v>114</v>
      </c>
      <c r="BZ63" t="s">
        <v>114</v>
      </c>
      <c r="CA63" t="s">
        <v>114</v>
      </c>
      <c r="CB63" t="s">
        <v>114</v>
      </c>
      <c r="CC63" t="s">
        <v>113</v>
      </c>
      <c r="CD63" t="s">
        <v>113</v>
      </c>
      <c r="CE63" t="s">
        <v>113</v>
      </c>
      <c r="CF63" t="s">
        <v>113</v>
      </c>
      <c r="CG63" t="s">
        <v>113</v>
      </c>
      <c r="CH63" t="s">
        <v>113</v>
      </c>
      <c r="CI63" t="s">
        <v>113</v>
      </c>
      <c r="CJ63" t="s">
        <v>113</v>
      </c>
      <c r="CK63" t="s">
        <v>113</v>
      </c>
      <c r="CL63" t="s">
        <v>113</v>
      </c>
      <c r="CM63" t="s">
        <v>113</v>
      </c>
      <c r="CN63" s="19" t="s">
        <v>112</v>
      </c>
      <c r="CO63" s="19" t="s">
        <v>112</v>
      </c>
      <c r="CP63" s="19" t="s">
        <v>112</v>
      </c>
      <c r="CQ63" s="19" t="s">
        <v>112</v>
      </c>
      <c r="CR63" s="19" t="s">
        <v>112</v>
      </c>
      <c r="CS63" s="19" t="s">
        <v>112</v>
      </c>
      <c r="CT63" s="19" t="s">
        <v>112</v>
      </c>
      <c r="DB63" s="21"/>
      <c r="DC63" s="17" t="s">
        <v>115</v>
      </c>
      <c r="DD63" t="s">
        <v>115</v>
      </c>
      <c r="DE63" t="s">
        <v>115</v>
      </c>
      <c r="DF63" t="s">
        <v>115</v>
      </c>
      <c r="DG63" t="s">
        <v>115</v>
      </c>
      <c r="DH63" t="s">
        <v>115</v>
      </c>
      <c r="DI63" t="s">
        <v>115</v>
      </c>
      <c r="DJ63" t="s">
        <v>114</v>
      </c>
      <c r="DK63" t="s">
        <v>114</v>
      </c>
      <c r="DL63" t="s">
        <v>114</v>
      </c>
      <c r="DM63" t="s">
        <v>114</v>
      </c>
      <c r="DN63" t="s">
        <v>114</v>
      </c>
      <c r="DO63" t="s">
        <v>114</v>
      </c>
      <c r="DP63" t="s">
        <v>114</v>
      </c>
      <c r="DQ63" t="s">
        <v>114</v>
      </c>
      <c r="DR63" t="s">
        <v>114</v>
      </c>
      <c r="DS63" t="s">
        <v>114</v>
      </c>
      <c r="DT63" t="s">
        <v>114</v>
      </c>
      <c r="DU63" t="s">
        <v>114</v>
      </c>
      <c r="DV63" t="s">
        <v>114</v>
      </c>
      <c r="DW63" t="s">
        <v>114</v>
      </c>
      <c r="DX63" t="s">
        <v>114</v>
      </c>
      <c r="DY63" t="s">
        <v>114</v>
      </c>
      <c r="DZ63" t="s">
        <v>114</v>
      </c>
      <c r="EA63" t="s">
        <v>114</v>
      </c>
      <c r="EB63" t="s">
        <v>114</v>
      </c>
      <c r="EC63" t="s">
        <v>114</v>
      </c>
      <c r="ED63" t="s">
        <v>114</v>
      </c>
      <c r="EE63" t="s">
        <v>113</v>
      </c>
      <c r="EF63" t="s">
        <v>113</v>
      </c>
      <c r="EG63" t="s">
        <v>113</v>
      </c>
      <c r="EH63" t="s">
        <v>113</v>
      </c>
      <c r="EI63" t="s">
        <v>113</v>
      </c>
      <c r="EJ63" t="s">
        <v>113</v>
      </c>
      <c r="EK63" t="s">
        <v>113</v>
      </c>
      <c r="EL63" t="s">
        <v>113</v>
      </c>
      <c r="EM63" t="s">
        <v>112</v>
      </c>
      <c r="EN63" t="s">
        <v>112</v>
      </c>
      <c r="EO63" t="s">
        <v>112</v>
      </c>
      <c r="EP63" t="s">
        <v>112</v>
      </c>
      <c r="EQ63" t="s">
        <v>112</v>
      </c>
      <c r="ER63" t="s">
        <v>112</v>
      </c>
      <c r="ES63" t="s">
        <v>112</v>
      </c>
      <c r="FC63" s="20" t="s">
        <v>115</v>
      </c>
      <c r="FD63" s="19" t="s">
        <v>115</v>
      </c>
      <c r="FE63" s="19" t="s">
        <v>115</v>
      </c>
      <c r="FF63" s="19" t="s">
        <v>115</v>
      </c>
      <c r="FG63" s="19" t="s">
        <v>115</v>
      </c>
      <c r="FH63" s="19" t="s">
        <v>115</v>
      </c>
      <c r="FI63" s="19" t="s">
        <v>115</v>
      </c>
      <c r="FJ63" s="19" t="s">
        <v>115</v>
      </c>
      <c r="FK63" s="19" t="s">
        <v>114</v>
      </c>
      <c r="FL63" s="19" t="s">
        <v>114</v>
      </c>
      <c r="FM63" s="19" t="s">
        <v>114</v>
      </c>
      <c r="FN63" s="19" t="s">
        <v>114</v>
      </c>
      <c r="FO63" s="19" t="s">
        <v>114</v>
      </c>
      <c r="FP63" s="19" t="s">
        <v>114</v>
      </c>
      <c r="FQ63" s="19" t="s">
        <v>114</v>
      </c>
      <c r="FR63" s="19" t="s">
        <v>114</v>
      </c>
      <c r="FS63" s="19" t="s">
        <v>114</v>
      </c>
      <c r="FT63" s="19" t="s">
        <v>114</v>
      </c>
      <c r="FU63" s="19" t="s">
        <v>114</v>
      </c>
      <c r="FV63" s="19" t="s">
        <v>114</v>
      </c>
      <c r="FW63" s="19" t="s">
        <v>114</v>
      </c>
      <c r="FX63" s="19" t="s">
        <v>114</v>
      </c>
      <c r="FY63" s="19" t="s">
        <v>114</v>
      </c>
      <c r="FZ63" s="19" t="s">
        <v>114</v>
      </c>
      <c r="GA63" s="19" t="s">
        <v>114</v>
      </c>
      <c r="GB63" s="19" t="s">
        <v>114</v>
      </c>
      <c r="GC63" s="19" t="s">
        <v>114</v>
      </c>
      <c r="GD63" s="19" t="s">
        <v>114</v>
      </c>
      <c r="GE63" s="19" t="s">
        <v>114</v>
      </c>
      <c r="GF63" s="19" t="s">
        <v>114</v>
      </c>
      <c r="GG63" s="19" t="s">
        <v>114</v>
      </c>
      <c r="GH63" s="18" t="s">
        <v>114</v>
      </c>
      <c r="GI63" s="19" t="s">
        <v>113</v>
      </c>
      <c r="GJ63" s="19" t="s">
        <v>113</v>
      </c>
      <c r="GK63" s="19" t="s">
        <v>113</v>
      </c>
      <c r="GL63" s="19" t="s">
        <v>113</v>
      </c>
      <c r="GM63" s="19" t="s">
        <v>113</v>
      </c>
      <c r="GN63" s="19" t="s">
        <v>113</v>
      </c>
      <c r="GO63" s="19" t="s">
        <v>113</v>
      </c>
      <c r="GP63" s="19" t="s">
        <v>113</v>
      </c>
      <c r="GQ63" s="19" t="s">
        <v>113</v>
      </c>
      <c r="GR63" s="19" t="s">
        <v>113</v>
      </c>
      <c r="GS63" s="19" t="s">
        <v>113</v>
      </c>
      <c r="GT63" s="19" t="s">
        <v>113</v>
      </c>
      <c r="GU63" s="19" t="s">
        <v>113</v>
      </c>
      <c r="GV63" s="19" t="s">
        <v>112</v>
      </c>
      <c r="GW63" s="19" t="s">
        <v>112</v>
      </c>
      <c r="GX63" s="19" t="s">
        <v>112</v>
      </c>
      <c r="GY63" s="19" t="s">
        <v>112</v>
      </c>
      <c r="GZ63" s="19" t="s">
        <v>112</v>
      </c>
      <c r="HA63" s="19" t="s">
        <v>112</v>
      </c>
      <c r="HB63" s="18" t="s">
        <v>112</v>
      </c>
    </row>
    <row r="64" spans="1:212">
      <c r="B64" t="s">
        <v>111</v>
      </c>
      <c r="C64" s="16" t="s">
        <v>110</v>
      </c>
      <c r="D64" s="13" t="s">
        <v>109</v>
      </c>
      <c r="E64" s="13" t="s">
        <v>108</v>
      </c>
      <c r="F64" s="13" t="s">
        <v>107</v>
      </c>
      <c r="G64" s="13" t="s">
        <v>106</v>
      </c>
      <c r="H64" s="13" t="s">
        <v>105</v>
      </c>
      <c r="I64" s="13" t="s">
        <v>104</v>
      </c>
      <c r="J64" s="13" t="s">
        <v>103</v>
      </c>
      <c r="K64" s="13" t="s">
        <v>102</v>
      </c>
      <c r="L64" s="13">
        <v>78</v>
      </c>
      <c r="M64" s="13">
        <v>86</v>
      </c>
      <c r="N64" s="13">
        <v>88</v>
      </c>
      <c r="O64" s="13">
        <v>94</v>
      </c>
      <c r="P64" s="13">
        <v>96</v>
      </c>
      <c r="Q64" s="13">
        <v>170</v>
      </c>
      <c r="R64" s="13">
        <v>172</v>
      </c>
      <c r="S64" s="13">
        <v>173</v>
      </c>
      <c r="T64" s="13">
        <v>292</v>
      </c>
      <c r="U64" s="13">
        <v>300</v>
      </c>
      <c r="V64" s="13">
        <v>313</v>
      </c>
      <c r="W64" s="13">
        <v>315</v>
      </c>
      <c r="X64" s="13" t="s">
        <v>101</v>
      </c>
      <c r="Y64" s="13">
        <v>153</v>
      </c>
      <c r="Z64" s="13">
        <v>156</v>
      </c>
      <c r="AA64" s="13">
        <v>158</v>
      </c>
      <c r="AB64" s="13">
        <v>197</v>
      </c>
      <c r="AC64" s="13">
        <v>198</v>
      </c>
      <c r="AD64" s="13">
        <v>201</v>
      </c>
      <c r="AE64" s="14" t="s">
        <v>100</v>
      </c>
      <c r="AF64" s="14" t="s">
        <v>99</v>
      </c>
      <c r="AG64" s="14" t="s">
        <v>98</v>
      </c>
      <c r="AH64" s="14" t="s">
        <v>97</v>
      </c>
      <c r="AI64" s="14" t="s">
        <v>96</v>
      </c>
      <c r="AJ64" s="14" t="s">
        <v>95</v>
      </c>
      <c r="AK64" s="14" t="s">
        <v>94</v>
      </c>
      <c r="AL64" t="s">
        <v>93</v>
      </c>
      <c r="AM64" t="s">
        <v>92</v>
      </c>
      <c r="AN64" t="s">
        <v>91</v>
      </c>
      <c r="AO64" t="s">
        <v>90</v>
      </c>
      <c r="AP64" t="s">
        <v>89</v>
      </c>
      <c r="AQ64" t="s">
        <v>88</v>
      </c>
      <c r="AR64" t="s">
        <v>87</v>
      </c>
      <c r="AS64" s="13"/>
      <c r="AT64" s="13"/>
      <c r="AU64" s="13"/>
      <c r="AV64" s="13"/>
      <c r="AW64" s="13"/>
      <c r="AX64" s="13"/>
      <c r="AY64" s="13"/>
      <c r="AZ64" s="13"/>
      <c r="BA64" s="13"/>
      <c r="BB64" s="12"/>
      <c r="BC64" s="16" t="s">
        <v>86</v>
      </c>
      <c r="BD64" s="13" t="s">
        <v>85</v>
      </c>
      <c r="BE64" s="13" t="s">
        <v>84</v>
      </c>
      <c r="BF64" s="13" t="s">
        <v>83</v>
      </c>
      <c r="BG64" s="13" t="s">
        <v>82</v>
      </c>
      <c r="BH64" s="13" t="s">
        <v>81</v>
      </c>
      <c r="BI64" s="13" t="s">
        <v>80</v>
      </c>
      <c r="BJ64" s="13" t="s">
        <v>79</v>
      </c>
      <c r="BK64" s="13" t="s">
        <v>78</v>
      </c>
      <c r="BL64" s="13">
        <v>79</v>
      </c>
      <c r="BM64" s="13">
        <v>87</v>
      </c>
      <c r="BN64" s="13">
        <v>89</v>
      </c>
      <c r="BO64" s="13">
        <v>90</v>
      </c>
      <c r="BP64" s="13">
        <v>95</v>
      </c>
      <c r="BQ64" s="13">
        <v>171</v>
      </c>
      <c r="BR64" s="13">
        <v>301</v>
      </c>
      <c r="BS64" s="13">
        <v>502</v>
      </c>
      <c r="BT64" s="13">
        <v>503</v>
      </c>
      <c r="BU64" s="13">
        <v>504</v>
      </c>
      <c r="BV64" s="15" t="s">
        <v>77</v>
      </c>
      <c r="BW64" s="13">
        <v>154</v>
      </c>
      <c r="BX64" s="13">
        <v>155</v>
      </c>
      <c r="BY64" s="13">
        <v>157</v>
      </c>
      <c r="BZ64" s="13">
        <v>196</v>
      </c>
      <c r="CA64" s="13">
        <v>199</v>
      </c>
      <c r="CB64" s="13">
        <v>200</v>
      </c>
      <c r="CC64" s="14" t="s">
        <v>76</v>
      </c>
      <c r="CD64" s="14" t="s">
        <v>75</v>
      </c>
      <c r="CE64" s="14" t="s">
        <v>74</v>
      </c>
      <c r="CF64" s="14" t="s">
        <v>73</v>
      </c>
      <c r="CG64" s="14" t="s">
        <v>72</v>
      </c>
      <c r="CH64" s="14" t="s">
        <v>71</v>
      </c>
      <c r="CI64" s="14" t="s">
        <v>70</v>
      </c>
      <c r="CJ64" s="14" t="s">
        <v>69</v>
      </c>
      <c r="CK64" s="14" t="s">
        <v>68</v>
      </c>
      <c r="CL64" s="14" t="s">
        <v>67</v>
      </c>
      <c r="CM64" s="14" t="s">
        <v>66</v>
      </c>
      <c r="CN64" t="s">
        <v>65</v>
      </c>
      <c r="CO64" t="s">
        <v>64</v>
      </c>
      <c r="CP64" t="s">
        <v>63</v>
      </c>
      <c r="CQ64" t="s">
        <v>62</v>
      </c>
      <c r="CR64" t="s">
        <v>61</v>
      </c>
      <c r="CS64" t="s">
        <v>60</v>
      </c>
      <c r="CT64" t="s">
        <v>59</v>
      </c>
      <c r="CU64" s="13"/>
      <c r="CV64" s="13"/>
      <c r="CW64" s="13"/>
      <c r="CX64" s="13"/>
      <c r="CY64" s="13"/>
      <c r="CZ64" s="13"/>
      <c r="DA64" s="13"/>
      <c r="DB64" s="12"/>
      <c r="DC64" s="17" t="s">
        <v>58</v>
      </c>
      <c r="DD64" t="s">
        <v>57</v>
      </c>
      <c r="DE64" t="s">
        <v>56</v>
      </c>
      <c r="DF64" t="s">
        <v>55</v>
      </c>
      <c r="DG64" t="s">
        <v>54</v>
      </c>
      <c r="DH64" t="s">
        <v>53</v>
      </c>
      <c r="DI64" t="s">
        <v>52</v>
      </c>
      <c r="DJ64" s="13">
        <v>80</v>
      </c>
      <c r="DK64" s="13">
        <v>81</v>
      </c>
      <c r="DL64" s="13">
        <v>91</v>
      </c>
      <c r="DM64" s="13">
        <v>92</v>
      </c>
      <c r="DN64" s="13">
        <v>97</v>
      </c>
      <c r="DO64" s="13">
        <v>174</v>
      </c>
      <c r="DP64" s="13">
        <v>177</v>
      </c>
      <c r="DQ64" s="13">
        <v>293</v>
      </c>
      <c r="DR64" s="13">
        <v>299</v>
      </c>
      <c r="DS64" s="13">
        <v>305</v>
      </c>
      <c r="DT64" s="13">
        <v>445</v>
      </c>
      <c r="DU64" s="13">
        <v>505</v>
      </c>
      <c r="DV64" s="15" t="s">
        <v>51</v>
      </c>
      <c r="DW64" s="13">
        <v>84</v>
      </c>
      <c r="DX64" s="13">
        <v>138</v>
      </c>
      <c r="DY64" s="13">
        <v>140</v>
      </c>
      <c r="DZ64" s="13">
        <v>141</v>
      </c>
      <c r="EA64" s="13">
        <v>143</v>
      </c>
      <c r="EB64" s="13">
        <v>161</v>
      </c>
      <c r="EC64" s="13">
        <v>163</v>
      </c>
      <c r="ED64" s="13">
        <v>164</v>
      </c>
      <c r="EE64" s="14" t="s">
        <v>50</v>
      </c>
      <c r="EF64" s="14" t="s">
        <v>49</v>
      </c>
      <c r="EG64" s="14" t="s">
        <v>48</v>
      </c>
      <c r="EH64" s="14" t="s">
        <v>47</v>
      </c>
      <c r="EI64" s="14" t="s">
        <v>46</v>
      </c>
      <c r="EJ64" s="14" t="s">
        <v>45</v>
      </c>
      <c r="EK64" s="14" t="s">
        <v>44</v>
      </c>
      <c r="EL64" s="14" t="s">
        <v>43</v>
      </c>
      <c r="EM64" t="s">
        <v>42</v>
      </c>
      <c r="EN64" t="s">
        <v>41</v>
      </c>
      <c r="EO64" t="s">
        <v>40</v>
      </c>
      <c r="EP64" t="s">
        <v>39</v>
      </c>
      <c r="EQ64" t="s">
        <v>38</v>
      </c>
      <c r="ER64" t="s">
        <v>37</v>
      </c>
      <c r="ES64" t="s">
        <v>36</v>
      </c>
      <c r="ET64" s="13"/>
      <c r="EU64" s="13"/>
      <c r="EV64" s="13"/>
      <c r="EW64" s="13"/>
      <c r="EX64" s="13"/>
      <c r="EY64" s="13"/>
      <c r="EZ64" s="13"/>
      <c r="FA64" s="13"/>
      <c r="FC64" s="16" t="s">
        <v>35</v>
      </c>
      <c r="FD64" s="13" t="s">
        <v>34</v>
      </c>
      <c r="FE64" s="13" t="s">
        <v>33</v>
      </c>
      <c r="FF64" s="13" t="s">
        <v>32</v>
      </c>
      <c r="FG64" s="13" t="s">
        <v>31</v>
      </c>
      <c r="FH64" s="13" t="s">
        <v>30</v>
      </c>
      <c r="FI64" s="13" t="s">
        <v>29</v>
      </c>
      <c r="FJ64" s="13" t="s">
        <v>28</v>
      </c>
      <c r="FK64" s="13">
        <v>82</v>
      </c>
      <c r="FL64" s="13">
        <v>83</v>
      </c>
      <c r="FM64" s="13">
        <v>93</v>
      </c>
      <c r="FN64" s="13">
        <v>98</v>
      </c>
      <c r="FO64" s="13">
        <v>99</v>
      </c>
      <c r="FP64" s="13">
        <v>175</v>
      </c>
      <c r="FQ64" s="13">
        <v>176</v>
      </c>
      <c r="FR64" s="13">
        <v>178</v>
      </c>
      <c r="FS64" s="13">
        <v>179</v>
      </c>
      <c r="FT64" s="13">
        <v>294</v>
      </c>
      <c r="FU64" s="13">
        <v>298</v>
      </c>
      <c r="FV64" s="13">
        <v>303</v>
      </c>
      <c r="FW64" s="13">
        <v>304</v>
      </c>
      <c r="FX64" s="13">
        <v>444</v>
      </c>
      <c r="FY64" s="13">
        <v>506</v>
      </c>
      <c r="FZ64" s="15" t="s">
        <v>27</v>
      </c>
      <c r="GA64" s="13">
        <v>85</v>
      </c>
      <c r="GB64" s="13">
        <v>139</v>
      </c>
      <c r="GC64" s="13">
        <v>142</v>
      </c>
      <c r="GD64" s="13">
        <v>144</v>
      </c>
      <c r="GE64" s="13">
        <v>145</v>
      </c>
      <c r="GF64" s="13">
        <v>159</v>
      </c>
      <c r="GG64" s="13">
        <v>160</v>
      </c>
      <c r="GH64" s="13">
        <v>162</v>
      </c>
      <c r="GI64" s="14" t="s">
        <v>26</v>
      </c>
      <c r="GJ64" s="14" t="s">
        <v>25</v>
      </c>
      <c r="GK64" s="14" t="s">
        <v>24</v>
      </c>
      <c r="GL64" s="14" t="s">
        <v>23</v>
      </c>
      <c r="GM64" s="14" t="s">
        <v>22</v>
      </c>
      <c r="GN64" s="14" t="s">
        <v>21</v>
      </c>
      <c r="GO64" s="14" t="s">
        <v>20</v>
      </c>
      <c r="GP64" s="14" t="s">
        <v>19</v>
      </c>
      <c r="GQ64" s="14" t="s">
        <v>18</v>
      </c>
      <c r="GR64" s="14" t="s">
        <v>17</v>
      </c>
      <c r="GS64" s="14" t="s">
        <v>16</v>
      </c>
      <c r="GT64" s="14" t="s">
        <v>15</v>
      </c>
      <c r="GU64" s="14" t="s">
        <v>14</v>
      </c>
      <c r="GV64" s="13" t="s">
        <v>13</v>
      </c>
      <c r="GW64" s="13" t="s">
        <v>12</v>
      </c>
      <c r="GX64" s="13" t="s">
        <v>11</v>
      </c>
      <c r="GY64" s="13" t="s">
        <v>10</v>
      </c>
      <c r="GZ64" s="13" t="s">
        <v>9</v>
      </c>
      <c r="HA64" s="13" t="s">
        <v>8</v>
      </c>
      <c r="HB64" s="12" t="s">
        <v>7</v>
      </c>
    </row>
    <row r="65" spans="1:210">
      <c r="A65" s="1"/>
      <c r="B65" t="s">
        <v>6</v>
      </c>
      <c r="C65" s="8">
        <f t="shared" ref="C65:BB69" si="52">IF(OR(ISBLANK(C12),ISTEXT(C12)),"",(C12/AVERAGE($C12:$BB12)))</f>
        <v>1</v>
      </c>
      <c r="D65" s="7">
        <f t="shared" si="52"/>
        <v>1</v>
      </c>
      <c r="E65" s="7">
        <f t="shared" si="52"/>
        <v>1</v>
      </c>
      <c r="F65" s="7">
        <f t="shared" si="52"/>
        <v>1</v>
      </c>
      <c r="G65" s="7">
        <f t="shared" si="52"/>
        <v>1</v>
      </c>
      <c r="H65" s="7">
        <f t="shared" si="52"/>
        <v>1</v>
      </c>
      <c r="I65" s="7">
        <f t="shared" si="52"/>
        <v>1</v>
      </c>
      <c r="J65" s="7">
        <f t="shared" si="52"/>
        <v>1</v>
      </c>
      <c r="K65" s="7">
        <f t="shared" si="52"/>
        <v>1</v>
      </c>
      <c r="L65" s="7">
        <f t="shared" si="52"/>
        <v>1</v>
      </c>
      <c r="M65" s="7">
        <f t="shared" si="52"/>
        <v>1</v>
      </c>
      <c r="N65" s="7">
        <f t="shared" si="52"/>
        <v>1</v>
      </c>
      <c r="O65" s="7">
        <f t="shared" si="52"/>
        <v>1</v>
      </c>
      <c r="P65" s="7">
        <f t="shared" si="52"/>
        <v>1</v>
      </c>
      <c r="Q65" s="7">
        <f t="shared" si="52"/>
        <v>1</v>
      </c>
      <c r="R65" s="7">
        <f t="shared" si="52"/>
        <v>1</v>
      </c>
      <c r="S65" s="7">
        <f t="shared" si="52"/>
        <v>1</v>
      </c>
      <c r="T65" s="7">
        <f t="shared" si="52"/>
        <v>1</v>
      </c>
      <c r="U65" s="7">
        <f t="shared" si="52"/>
        <v>1</v>
      </c>
      <c r="V65" s="7">
        <f t="shared" si="52"/>
        <v>1</v>
      </c>
      <c r="W65" s="7">
        <f t="shared" si="52"/>
        <v>1</v>
      </c>
      <c r="X65" s="7">
        <f t="shared" si="52"/>
        <v>1</v>
      </c>
      <c r="Y65" s="7">
        <f t="shared" si="52"/>
        <v>1</v>
      </c>
      <c r="Z65" s="7">
        <f t="shared" si="52"/>
        <v>1</v>
      </c>
      <c r="AA65" s="7">
        <f t="shared" si="52"/>
        <v>1</v>
      </c>
      <c r="AB65" s="7">
        <f t="shared" si="52"/>
        <v>1</v>
      </c>
      <c r="AC65" s="7">
        <f t="shared" si="52"/>
        <v>1</v>
      </c>
      <c r="AD65" s="7">
        <f t="shared" si="52"/>
        <v>1</v>
      </c>
      <c r="AE65" s="7">
        <f t="shared" si="52"/>
        <v>1</v>
      </c>
      <c r="AF65" s="7">
        <f t="shared" si="52"/>
        <v>1</v>
      </c>
      <c r="AG65" s="7">
        <f t="shared" si="52"/>
        <v>1</v>
      </c>
      <c r="AH65" s="7">
        <f t="shared" si="52"/>
        <v>1</v>
      </c>
      <c r="AI65" s="7">
        <f t="shared" si="52"/>
        <v>1</v>
      </c>
      <c r="AJ65" s="7">
        <f t="shared" si="52"/>
        <v>1</v>
      </c>
      <c r="AK65" s="7">
        <f t="shared" si="52"/>
        <v>1</v>
      </c>
      <c r="AL65" s="7">
        <f t="shared" si="52"/>
        <v>1</v>
      </c>
      <c r="AM65" s="7">
        <f t="shared" si="52"/>
        <v>1</v>
      </c>
      <c r="AN65" s="7">
        <f t="shared" si="52"/>
        <v>1</v>
      </c>
      <c r="AO65" s="7">
        <f t="shared" si="52"/>
        <v>1</v>
      </c>
      <c r="AP65" s="7">
        <f t="shared" si="52"/>
        <v>1</v>
      </c>
      <c r="AQ65" s="7">
        <f t="shared" si="52"/>
        <v>1</v>
      </c>
      <c r="AR65" s="7">
        <f t="shared" si="52"/>
        <v>1</v>
      </c>
      <c r="AS65" s="7" t="str">
        <f t="shared" si="52"/>
        <v/>
      </c>
      <c r="AT65" s="7" t="str">
        <f t="shared" si="52"/>
        <v/>
      </c>
      <c r="AU65" s="7" t="str">
        <f t="shared" si="52"/>
        <v/>
      </c>
      <c r="AV65" s="7" t="str">
        <f t="shared" si="52"/>
        <v/>
      </c>
      <c r="AW65" s="7" t="str">
        <f t="shared" si="52"/>
        <v/>
      </c>
      <c r="AX65" s="7" t="str">
        <f t="shared" si="52"/>
        <v/>
      </c>
      <c r="AY65" s="7" t="str">
        <f t="shared" si="52"/>
        <v/>
      </c>
      <c r="AZ65" s="7" t="str">
        <f t="shared" si="52"/>
        <v/>
      </c>
      <c r="BA65" s="7" t="str">
        <f t="shared" si="52"/>
        <v/>
      </c>
      <c r="BB65" s="6" t="str">
        <f t="shared" si="52"/>
        <v/>
      </c>
      <c r="BC65" s="8">
        <f t="shared" ref="BC65:DB69" si="53">IF(OR(ISBLANK(BD12),ISTEXT(BD12)),"",(BD12/AVERAGE($C12:$BB12)))</f>
        <v>1</v>
      </c>
      <c r="BD65" s="7">
        <f t="shared" si="53"/>
        <v>1</v>
      </c>
      <c r="BE65" s="7">
        <f t="shared" si="53"/>
        <v>1</v>
      </c>
      <c r="BF65" s="7">
        <f t="shared" si="53"/>
        <v>1</v>
      </c>
      <c r="BG65" s="7">
        <f t="shared" si="53"/>
        <v>1</v>
      </c>
      <c r="BH65" s="7">
        <f t="shared" si="53"/>
        <v>1</v>
      </c>
      <c r="BI65" s="7">
        <f t="shared" si="53"/>
        <v>1</v>
      </c>
      <c r="BJ65" s="7">
        <f t="shared" si="53"/>
        <v>1</v>
      </c>
      <c r="BK65" s="7">
        <f t="shared" si="53"/>
        <v>1</v>
      </c>
      <c r="BL65" s="7">
        <f t="shared" si="53"/>
        <v>1</v>
      </c>
      <c r="BM65" s="7">
        <f t="shared" si="53"/>
        <v>1</v>
      </c>
      <c r="BN65" s="7">
        <f t="shared" si="53"/>
        <v>1</v>
      </c>
      <c r="BO65" s="7">
        <f t="shared" si="53"/>
        <v>1</v>
      </c>
      <c r="BP65" s="7">
        <f t="shared" si="53"/>
        <v>1</v>
      </c>
      <c r="BQ65" s="7">
        <f t="shared" si="53"/>
        <v>1</v>
      </c>
      <c r="BR65" s="7">
        <f t="shared" si="53"/>
        <v>1</v>
      </c>
      <c r="BS65" s="7">
        <f t="shared" si="53"/>
        <v>1</v>
      </c>
      <c r="BT65" s="7">
        <f t="shared" si="53"/>
        <v>1</v>
      </c>
      <c r="BU65" s="7">
        <f t="shared" si="53"/>
        <v>1</v>
      </c>
      <c r="BV65" s="7">
        <f t="shared" si="53"/>
        <v>1</v>
      </c>
      <c r="BW65" s="7">
        <f t="shared" si="53"/>
        <v>1</v>
      </c>
      <c r="BX65" s="7">
        <f t="shared" si="53"/>
        <v>1</v>
      </c>
      <c r="BY65" s="7">
        <f t="shared" si="53"/>
        <v>1</v>
      </c>
      <c r="BZ65" s="7">
        <f t="shared" si="53"/>
        <v>1</v>
      </c>
      <c r="CA65" s="7">
        <f t="shared" si="53"/>
        <v>1</v>
      </c>
      <c r="CB65" s="7">
        <f t="shared" si="53"/>
        <v>1</v>
      </c>
      <c r="CC65" s="7">
        <f t="shared" si="53"/>
        <v>1</v>
      </c>
      <c r="CD65" s="7">
        <f t="shared" si="53"/>
        <v>1</v>
      </c>
      <c r="CE65" s="7">
        <f t="shared" si="53"/>
        <v>1</v>
      </c>
      <c r="CF65" s="7">
        <f t="shared" si="53"/>
        <v>1</v>
      </c>
      <c r="CG65" s="7">
        <f t="shared" si="53"/>
        <v>1</v>
      </c>
      <c r="CH65" s="7">
        <f t="shared" si="53"/>
        <v>1</v>
      </c>
      <c r="CI65" s="7">
        <f t="shared" si="53"/>
        <v>1</v>
      </c>
      <c r="CJ65" s="7">
        <f t="shared" si="53"/>
        <v>1</v>
      </c>
      <c r="CK65" s="7">
        <f t="shared" si="53"/>
        <v>1</v>
      </c>
      <c r="CL65" s="7">
        <f t="shared" si="53"/>
        <v>1</v>
      </c>
      <c r="CM65" s="7">
        <f t="shared" si="53"/>
        <v>1</v>
      </c>
      <c r="CN65" s="7">
        <f t="shared" si="53"/>
        <v>1</v>
      </c>
      <c r="CO65" s="7">
        <f t="shared" si="53"/>
        <v>1</v>
      </c>
      <c r="CP65" s="7">
        <f t="shared" si="53"/>
        <v>1</v>
      </c>
      <c r="CQ65" s="7">
        <f t="shared" si="53"/>
        <v>1</v>
      </c>
      <c r="CR65" s="7">
        <f t="shared" si="53"/>
        <v>1</v>
      </c>
      <c r="CS65" s="7">
        <f t="shared" si="53"/>
        <v>1</v>
      </c>
      <c r="CT65" s="7">
        <f t="shared" si="53"/>
        <v>1</v>
      </c>
      <c r="CU65" s="7" t="str">
        <f t="shared" si="53"/>
        <v/>
      </c>
      <c r="CV65" s="7" t="str">
        <f t="shared" si="53"/>
        <v/>
      </c>
      <c r="CW65" s="7" t="str">
        <f t="shared" si="53"/>
        <v/>
      </c>
      <c r="CX65" s="7" t="str">
        <f t="shared" si="53"/>
        <v/>
      </c>
      <c r="CY65" s="7" t="str">
        <f t="shared" si="53"/>
        <v/>
      </c>
      <c r="CZ65" s="7" t="str">
        <f t="shared" si="53"/>
        <v/>
      </c>
      <c r="DA65" s="7" t="str">
        <f t="shared" si="53"/>
        <v/>
      </c>
      <c r="DB65" s="6" t="str">
        <f t="shared" si="53"/>
        <v/>
      </c>
      <c r="DC65" s="8">
        <f t="shared" ref="DC65:FB69" si="54">IF(OR(ISBLANK(DE12),ISTEXT(DE12)),"",(DE12/AVERAGE($DE12:$FD12)))</f>
        <v>1</v>
      </c>
      <c r="DD65" s="7">
        <f t="shared" si="54"/>
        <v>1</v>
      </c>
      <c r="DE65" s="7">
        <f t="shared" si="54"/>
        <v>1</v>
      </c>
      <c r="DF65" s="7">
        <f t="shared" si="54"/>
        <v>1</v>
      </c>
      <c r="DG65" s="7">
        <f t="shared" si="54"/>
        <v>1</v>
      </c>
      <c r="DH65" s="7">
        <f t="shared" si="54"/>
        <v>1</v>
      </c>
      <c r="DI65" s="7">
        <f t="shared" si="54"/>
        <v>1</v>
      </c>
      <c r="DJ65" s="7">
        <f t="shared" si="54"/>
        <v>1</v>
      </c>
      <c r="DK65" s="7">
        <f t="shared" si="54"/>
        <v>1</v>
      </c>
      <c r="DL65" s="7">
        <f t="shared" si="54"/>
        <v>1</v>
      </c>
      <c r="DM65" s="7">
        <f t="shared" si="54"/>
        <v>1</v>
      </c>
      <c r="DN65" s="7">
        <f t="shared" si="54"/>
        <v>1</v>
      </c>
      <c r="DO65" s="7">
        <f t="shared" si="54"/>
        <v>1</v>
      </c>
      <c r="DP65" s="7">
        <f t="shared" si="54"/>
        <v>1</v>
      </c>
      <c r="DQ65" s="7">
        <f t="shared" si="54"/>
        <v>1</v>
      </c>
      <c r="DR65" s="7">
        <f t="shared" si="54"/>
        <v>1</v>
      </c>
      <c r="DS65" s="7">
        <f t="shared" si="54"/>
        <v>1</v>
      </c>
      <c r="DT65" s="7">
        <f t="shared" si="54"/>
        <v>1</v>
      </c>
      <c r="DU65" s="7">
        <f t="shared" si="54"/>
        <v>1</v>
      </c>
      <c r="DV65" s="7">
        <f t="shared" si="54"/>
        <v>1</v>
      </c>
      <c r="DW65" s="7">
        <f t="shared" si="54"/>
        <v>1</v>
      </c>
      <c r="DX65" s="7">
        <f t="shared" si="54"/>
        <v>1</v>
      </c>
      <c r="DY65" s="7">
        <f t="shared" si="54"/>
        <v>1</v>
      </c>
      <c r="DZ65" s="7">
        <f t="shared" si="54"/>
        <v>1</v>
      </c>
      <c r="EA65" s="7">
        <f t="shared" si="54"/>
        <v>1</v>
      </c>
      <c r="EB65" s="7">
        <f t="shared" si="54"/>
        <v>1</v>
      </c>
      <c r="EC65" s="7">
        <f t="shared" si="54"/>
        <v>1</v>
      </c>
      <c r="ED65" s="7">
        <f t="shared" si="54"/>
        <v>1</v>
      </c>
      <c r="EE65" s="7">
        <f t="shared" si="54"/>
        <v>1</v>
      </c>
      <c r="EF65" s="7">
        <f t="shared" si="54"/>
        <v>1</v>
      </c>
      <c r="EG65" s="7">
        <f t="shared" si="54"/>
        <v>1</v>
      </c>
      <c r="EH65" s="7">
        <f t="shared" si="54"/>
        <v>1</v>
      </c>
      <c r="EI65" s="7">
        <f t="shared" si="54"/>
        <v>1</v>
      </c>
      <c r="EJ65" s="7">
        <f t="shared" si="54"/>
        <v>1</v>
      </c>
      <c r="EK65" s="7">
        <f t="shared" si="54"/>
        <v>1</v>
      </c>
      <c r="EL65" s="7">
        <f t="shared" si="54"/>
        <v>1</v>
      </c>
      <c r="EM65" s="7">
        <f t="shared" si="54"/>
        <v>1</v>
      </c>
      <c r="EN65" s="7">
        <f t="shared" si="54"/>
        <v>1</v>
      </c>
      <c r="EO65" s="7">
        <f t="shared" si="54"/>
        <v>1</v>
      </c>
      <c r="EP65" s="7">
        <f t="shared" si="54"/>
        <v>1</v>
      </c>
      <c r="EQ65" s="7">
        <f t="shared" si="54"/>
        <v>1</v>
      </c>
      <c r="ER65" s="7">
        <f t="shared" si="54"/>
        <v>1</v>
      </c>
      <c r="ES65" s="7">
        <f t="shared" si="54"/>
        <v>1</v>
      </c>
      <c r="ET65" s="7" t="str">
        <f t="shared" si="54"/>
        <v/>
      </c>
      <c r="EU65" s="7" t="str">
        <f t="shared" si="54"/>
        <v/>
      </c>
      <c r="EV65" s="7" t="str">
        <f t="shared" si="54"/>
        <v/>
      </c>
      <c r="EW65" s="7" t="str">
        <f t="shared" si="54"/>
        <v/>
      </c>
      <c r="EX65" s="7" t="str">
        <f t="shared" si="54"/>
        <v/>
      </c>
      <c r="EY65" s="7" t="str">
        <f t="shared" si="54"/>
        <v/>
      </c>
      <c r="EZ65" s="7" t="str">
        <f t="shared" si="54"/>
        <v/>
      </c>
      <c r="FA65" s="7" t="str">
        <f t="shared" si="54"/>
        <v/>
      </c>
      <c r="FB65" s="6" t="str">
        <f t="shared" si="54"/>
        <v/>
      </c>
      <c r="FC65" s="8">
        <f t="shared" ref="FC65:HB69" si="55">IF(OR(ISBLANK(FF12),ISTEXT(FF12)),"",(FF12/AVERAGE($DE12:$FD12)))</f>
        <v>1</v>
      </c>
      <c r="FD65" s="7">
        <f t="shared" si="55"/>
        <v>1</v>
      </c>
      <c r="FE65" s="7">
        <f t="shared" si="55"/>
        <v>1</v>
      </c>
      <c r="FF65" s="7">
        <f t="shared" si="55"/>
        <v>1</v>
      </c>
      <c r="FG65" s="7">
        <f t="shared" si="55"/>
        <v>1</v>
      </c>
      <c r="FH65" s="7">
        <f t="shared" si="55"/>
        <v>1</v>
      </c>
      <c r="FI65" s="7">
        <f t="shared" si="55"/>
        <v>1</v>
      </c>
      <c r="FJ65" s="7">
        <f t="shared" si="55"/>
        <v>1</v>
      </c>
      <c r="FK65" s="7">
        <f t="shared" si="55"/>
        <v>1</v>
      </c>
      <c r="FL65" s="7">
        <f t="shared" si="55"/>
        <v>1</v>
      </c>
      <c r="FM65" s="7">
        <f t="shared" si="55"/>
        <v>1</v>
      </c>
      <c r="FN65" s="7">
        <f t="shared" si="55"/>
        <v>1</v>
      </c>
      <c r="FO65" s="7">
        <f t="shared" si="55"/>
        <v>1</v>
      </c>
      <c r="FP65" s="7">
        <f t="shared" si="55"/>
        <v>1</v>
      </c>
      <c r="FQ65" s="7">
        <f t="shared" si="55"/>
        <v>1</v>
      </c>
      <c r="FR65" s="7">
        <f t="shared" si="55"/>
        <v>1</v>
      </c>
      <c r="FS65" s="7">
        <f t="shared" si="55"/>
        <v>1</v>
      </c>
      <c r="FT65" s="7">
        <f t="shared" si="55"/>
        <v>1</v>
      </c>
      <c r="FU65" s="7">
        <f t="shared" si="55"/>
        <v>1</v>
      </c>
      <c r="FV65" s="7">
        <f t="shared" si="55"/>
        <v>1</v>
      </c>
      <c r="FW65" s="7">
        <f t="shared" si="55"/>
        <v>1</v>
      </c>
      <c r="FX65" s="7">
        <f t="shared" si="55"/>
        <v>1</v>
      </c>
      <c r="FY65" s="7">
        <f t="shared" si="55"/>
        <v>1</v>
      </c>
      <c r="FZ65" s="7">
        <f t="shared" si="55"/>
        <v>1</v>
      </c>
      <c r="GA65" s="7">
        <f t="shared" si="55"/>
        <v>1</v>
      </c>
      <c r="GB65" s="7">
        <f t="shared" si="55"/>
        <v>1</v>
      </c>
      <c r="GC65" s="7">
        <f t="shared" si="55"/>
        <v>1</v>
      </c>
      <c r="GD65" s="7">
        <f t="shared" si="55"/>
        <v>1</v>
      </c>
      <c r="GE65" s="7">
        <f t="shared" si="55"/>
        <v>1</v>
      </c>
      <c r="GF65" s="7">
        <f t="shared" si="55"/>
        <v>1</v>
      </c>
      <c r="GG65" s="7">
        <f t="shared" si="55"/>
        <v>1</v>
      </c>
      <c r="GH65" s="7">
        <f t="shared" si="55"/>
        <v>1</v>
      </c>
      <c r="GI65" s="7">
        <f t="shared" si="55"/>
        <v>1</v>
      </c>
      <c r="GJ65" s="7">
        <f t="shared" si="55"/>
        <v>1</v>
      </c>
      <c r="GK65" s="7">
        <f t="shared" si="55"/>
        <v>1</v>
      </c>
      <c r="GL65" s="7">
        <f t="shared" si="55"/>
        <v>1</v>
      </c>
      <c r="GM65" s="7">
        <f t="shared" si="55"/>
        <v>1</v>
      </c>
      <c r="GN65" s="7">
        <f t="shared" si="55"/>
        <v>1</v>
      </c>
      <c r="GO65" s="7">
        <f t="shared" si="55"/>
        <v>1</v>
      </c>
      <c r="GP65" s="7">
        <f t="shared" si="55"/>
        <v>1</v>
      </c>
      <c r="GQ65" s="7">
        <f t="shared" si="55"/>
        <v>1</v>
      </c>
      <c r="GR65" s="7">
        <f t="shared" si="55"/>
        <v>1</v>
      </c>
      <c r="GS65" s="7">
        <f t="shared" si="55"/>
        <v>1</v>
      </c>
      <c r="GT65" s="7">
        <f t="shared" si="55"/>
        <v>1</v>
      </c>
      <c r="GU65" s="7">
        <f t="shared" si="55"/>
        <v>1</v>
      </c>
      <c r="GV65" s="7">
        <f t="shared" si="55"/>
        <v>1</v>
      </c>
      <c r="GW65" s="7">
        <f t="shared" si="55"/>
        <v>1</v>
      </c>
      <c r="GX65" s="7">
        <f t="shared" si="55"/>
        <v>1</v>
      </c>
      <c r="GY65" s="7">
        <f t="shared" si="55"/>
        <v>1</v>
      </c>
      <c r="GZ65" s="7">
        <f t="shared" si="55"/>
        <v>1</v>
      </c>
      <c r="HA65" s="7">
        <f t="shared" si="55"/>
        <v>1</v>
      </c>
      <c r="HB65" s="6">
        <f t="shared" si="55"/>
        <v>1</v>
      </c>
    </row>
    <row r="66" spans="1:210">
      <c r="A66" s="1"/>
      <c r="B66" t="s">
        <v>5</v>
      </c>
      <c r="C66" s="8">
        <f t="shared" si="52"/>
        <v>1.0263815358041901</v>
      </c>
      <c r="D66" s="7">
        <f t="shared" si="52"/>
        <v>1.0495496320522097</v>
      </c>
      <c r="E66" s="7">
        <f t="shared" si="52"/>
        <v>1.0303442786734724</v>
      </c>
      <c r="F66" s="7">
        <f t="shared" si="52"/>
        <v>1.0321045954124461</v>
      </c>
      <c r="G66" s="7">
        <f t="shared" si="52"/>
        <v>1.0388897201411955</v>
      </c>
      <c r="H66" s="7">
        <f t="shared" si="52"/>
        <v>1.0414200931053503</v>
      </c>
      <c r="I66" s="7">
        <f t="shared" si="52"/>
        <v>1.055633247356669</v>
      </c>
      <c r="J66" s="7">
        <f t="shared" si="52"/>
        <v>1.0099112175123821</v>
      </c>
      <c r="K66" s="7">
        <f t="shared" si="52"/>
        <v>0.99194063711479008</v>
      </c>
      <c r="L66" s="7">
        <f t="shared" si="52"/>
        <v>0.9850664532881338</v>
      </c>
      <c r="M66" s="7">
        <f t="shared" si="52"/>
        <v>1.0356880891494082</v>
      </c>
      <c r="N66" s="7">
        <f t="shared" si="52"/>
        <v>1.0180181722758224</v>
      </c>
      <c r="O66" s="7">
        <f t="shared" si="52"/>
        <v>0.9934369853601609</v>
      </c>
      <c r="P66" s="7">
        <f t="shared" si="52"/>
        <v>0.957304911272569</v>
      </c>
      <c r="Q66" s="7" t="str">
        <f t="shared" si="52"/>
        <v/>
      </c>
      <c r="R66" s="7" t="str">
        <f t="shared" si="52"/>
        <v/>
      </c>
      <c r="S66" s="7" t="str">
        <f t="shared" si="52"/>
        <v/>
      </c>
      <c r="T66" s="7">
        <f t="shared" si="52"/>
        <v>1.0146245729219352</v>
      </c>
      <c r="U66" s="7">
        <f t="shared" si="52"/>
        <v>1.0157974372479304</v>
      </c>
      <c r="V66" s="7">
        <f t="shared" si="52"/>
        <v>0.97863411637300624</v>
      </c>
      <c r="W66" s="7">
        <f t="shared" si="52"/>
        <v>1.01290535002031</v>
      </c>
      <c r="X66" s="7">
        <f t="shared" si="52"/>
        <v>0.93689563772551865</v>
      </c>
      <c r="Y66" s="7">
        <f t="shared" si="52"/>
        <v>1.0459450482796373</v>
      </c>
      <c r="Z66" s="7">
        <f t="shared" si="52"/>
        <v>0.98941906377793309</v>
      </c>
      <c r="AA66" s="7">
        <f t="shared" si="52"/>
        <v>1.0356123693707233</v>
      </c>
      <c r="AB66" s="7">
        <f t="shared" si="52"/>
        <v>1.0247921080150042</v>
      </c>
      <c r="AC66" s="7">
        <f t="shared" si="52"/>
        <v>1.0204901580101411</v>
      </c>
      <c r="AD66" s="7">
        <f t="shared" si="52"/>
        <v>1.0099635994582414</v>
      </c>
      <c r="AE66" s="7">
        <f t="shared" si="52"/>
        <v>0.96044389116161211</v>
      </c>
      <c r="AF66" s="7">
        <f t="shared" si="52"/>
        <v>1.0067096852853465</v>
      </c>
      <c r="AG66" s="7">
        <f t="shared" si="52"/>
        <v>0.99529171835382335</v>
      </c>
      <c r="AH66" s="7">
        <f t="shared" si="52"/>
        <v>0.98622042735264193</v>
      </c>
      <c r="AI66" s="7">
        <f t="shared" si="52"/>
        <v>0.96115850715205975</v>
      </c>
      <c r="AJ66" s="7">
        <f t="shared" si="52"/>
        <v>1.0015708534754986</v>
      </c>
      <c r="AK66" s="7">
        <f t="shared" si="52"/>
        <v>0.99302579455496232</v>
      </c>
      <c r="AL66" s="7">
        <f t="shared" si="52"/>
        <v>0.99767369062150824</v>
      </c>
      <c r="AM66" s="7">
        <f t="shared" si="52"/>
        <v>0.99091822662036622</v>
      </c>
      <c r="AN66" s="7">
        <f t="shared" si="52"/>
        <v>0.8148626928167072</v>
      </c>
      <c r="AO66" s="7">
        <f t="shared" si="52"/>
        <v>0.96272136651328244</v>
      </c>
      <c r="AP66" s="7">
        <f t="shared" si="52"/>
        <v>0.97863411637300624</v>
      </c>
      <c r="AQ66" s="7" t="str">
        <f t="shared" si="52"/>
        <v/>
      </c>
      <c r="AR66" s="7" t="str">
        <f t="shared" si="52"/>
        <v/>
      </c>
      <c r="AS66" s="7" t="str">
        <f t="shared" si="52"/>
        <v/>
      </c>
      <c r="AT66" s="7" t="str">
        <f t="shared" si="52"/>
        <v/>
      </c>
      <c r="AU66" s="7" t="str">
        <f t="shared" si="52"/>
        <v/>
      </c>
      <c r="AV66" s="7" t="str">
        <f t="shared" si="52"/>
        <v/>
      </c>
      <c r="AW66" s="7" t="str">
        <f t="shared" si="52"/>
        <v/>
      </c>
      <c r="AX66" s="7" t="str">
        <f t="shared" si="52"/>
        <v/>
      </c>
      <c r="AY66" s="7" t="str">
        <f t="shared" si="52"/>
        <v/>
      </c>
      <c r="AZ66" s="7" t="str">
        <f t="shared" si="52"/>
        <v/>
      </c>
      <c r="BA66" s="7" t="str">
        <f t="shared" si="52"/>
        <v/>
      </c>
      <c r="BB66" s="6" t="str">
        <f t="shared" si="52"/>
        <v/>
      </c>
      <c r="BC66" s="8">
        <f t="shared" si="53"/>
        <v>0.8840763816409718</v>
      </c>
      <c r="BD66" s="7">
        <f t="shared" si="53"/>
        <v>0.90265753611327848</v>
      </c>
      <c r="BE66" s="7">
        <f t="shared" si="53"/>
        <v>0.89315627020138899</v>
      </c>
      <c r="BF66" s="7">
        <f t="shared" si="53"/>
        <v>0.87592422047015994</v>
      </c>
      <c r="BG66" s="7">
        <f t="shared" si="53"/>
        <v>0.82948295577974662</v>
      </c>
      <c r="BH66" s="7">
        <f t="shared" si="53"/>
        <v>0.85255242039856993</v>
      </c>
      <c r="BI66" s="7">
        <f t="shared" si="53"/>
        <v>0.77426072660836243</v>
      </c>
      <c r="BJ66" s="7">
        <f t="shared" si="53"/>
        <v>0.81523305601518081</v>
      </c>
      <c r="BK66" s="7">
        <f t="shared" si="53"/>
        <v>0.87836762350159736</v>
      </c>
      <c r="BL66" s="7">
        <f t="shared" si="53"/>
        <v>0.87013337738382501</v>
      </c>
      <c r="BM66" s="7">
        <f t="shared" si="53"/>
        <v>0.8244992430442577</v>
      </c>
      <c r="BN66" s="7">
        <f t="shared" si="53"/>
        <v>0.79710708223793481</v>
      </c>
      <c r="BO66" s="7">
        <f t="shared" si="53"/>
        <v>0.77387374740880788</v>
      </c>
      <c r="BP66" s="7">
        <f t="shared" si="53"/>
        <v>0.86827750325009279</v>
      </c>
      <c r="BQ66" s="7" t="str">
        <f t="shared" si="53"/>
        <v/>
      </c>
      <c r="BR66" s="7">
        <f t="shared" si="53"/>
        <v>0.77855608146546418</v>
      </c>
      <c r="BS66" s="7">
        <f t="shared" si="53"/>
        <v>0.88565986780685657</v>
      </c>
      <c r="BT66" s="7">
        <f t="shared" si="53"/>
        <v>0.87669306258415147</v>
      </c>
      <c r="BU66" s="7">
        <f t="shared" si="53"/>
        <v>0.74241208828297034</v>
      </c>
      <c r="BV66" s="7">
        <f t="shared" si="53"/>
        <v>0.78579232773162244</v>
      </c>
      <c r="BW66" s="7">
        <f t="shared" si="53"/>
        <v>0.83207312191140292</v>
      </c>
      <c r="BX66" s="7">
        <f t="shared" si="53"/>
        <v>0.78836943700374262</v>
      </c>
      <c r="BY66" s="7">
        <f t="shared" si="53"/>
        <v>0.80487663040473778</v>
      </c>
      <c r="BZ66" s="7">
        <f t="shared" si="53"/>
        <v>0.73952200229698206</v>
      </c>
      <c r="CA66" s="7">
        <f t="shared" si="53"/>
        <v>0.83173554922187853</v>
      </c>
      <c r="CB66" s="7">
        <f t="shared" si="53"/>
        <v>0.82878338341255442</v>
      </c>
      <c r="CC66" s="7">
        <f t="shared" si="53"/>
        <v>0.88004038076826296</v>
      </c>
      <c r="CD66" s="7">
        <f t="shared" si="53"/>
        <v>0.89086424046511326</v>
      </c>
      <c r="CE66" s="7">
        <f t="shared" si="53"/>
        <v>0.84587367422938131</v>
      </c>
      <c r="CF66" s="7">
        <f t="shared" si="53"/>
        <v>0.80012105280008006</v>
      </c>
      <c r="CG66" s="7">
        <f t="shared" si="53"/>
        <v>0.90534433673273706</v>
      </c>
      <c r="CH66" s="7">
        <f t="shared" si="53"/>
        <v>0.85681244213570251</v>
      </c>
      <c r="CI66" s="7">
        <f t="shared" si="53"/>
        <v>0.78758602194162242</v>
      </c>
      <c r="CJ66" s="7">
        <f t="shared" si="53"/>
        <v>0.72968333238338179</v>
      </c>
      <c r="CK66" s="7">
        <f t="shared" si="53"/>
        <v>0.82583622459729522</v>
      </c>
      <c r="CL66" s="7">
        <f t="shared" si="53"/>
        <v>0.8388292426054339</v>
      </c>
      <c r="CM66" s="7">
        <f t="shared" si="53"/>
        <v>0.87714613393432406</v>
      </c>
      <c r="CN66" s="7">
        <f t="shared" si="53"/>
        <v>0.82411294010358416</v>
      </c>
      <c r="CO66" s="7">
        <f t="shared" si="53"/>
        <v>0.75792089012717923</v>
      </c>
      <c r="CP66" s="7">
        <f t="shared" si="53"/>
        <v>0.98310276530621643</v>
      </c>
      <c r="CQ66" s="7">
        <f t="shared" si="53"/>
        <v>0.88676234218288719</v>
      </c>
      <c r="CR66" s="7">
        <f t="shared" si="53"/>
        <v>0.82535407404952332</v>
      </c>
      <c r="CS66" s="7" t="str">
        <f t="shared" si="53"/>
        <v/>
      </c>
      <c r="CT66" s="7" t="str">
        <f t="shared" si="53"/>
        <v/>
      </c>
      <c r="CU66" s="7" t="str">
        <f t="shared" si="53"/>
        <v/>
      </c>
      <c r="CV66" s="7" t="str">
        <f t="shared" si="53"/>
        <v/>
      </c>
      <c r="CW66" s="7" t="str">
        <f t="shared" si="53"/>
        <v/>
      </c>
      <c r="CX66" s="7" t="str">
        <f t="shared" si="53"/>
        <v/>
      </c>
      <c r="CY66" s="7" t="str">
        <f t="shared" si="53"/>
        <v/>
      </c>
      <c r="CZ66" s="7" t="str">
        <f t="shared" si="53"/>
        <v/>
      </c>
      <c r="DA66" s="7" t="str">
        <f t="shared" si="53"/>
        <v/>
      </c>
      <c r="DB66" s="6" t="str">
        <f t="shared" si="53"/>
        <v/>
      </c>
      <c r="DC66" s="8">
        <f t="shared" si="54"/>
        <v>0.99835579475498037</v>
      </c>
      <c r="DD66" s="7">
        <f t="shared" si="54"/>
        <v>0.9760116412533214</v>
      </c>
      <c r="DE66" s="7">
        <f t="shared" si="54"/>
        <v>1.0235797497397701</v>
      </c>
      <c r="DF66" s="7">
        <f t="shared" si="54"/>
        <v>0.94430628430985231</v>
      </c>
      <c r="DG66" s="7">
        <f t="shared" si="54"/>
        <v>0.96097528893873763</v>
      </c>
      <c r="DH66" s="7">
        <f t="shared" si="54"/>
        <v>1.0080810864777301</v>
      </c>
      <c r="DI66" s="7">
        <f t="shared" si="54"/>
        <v>1.0246340260940581</v>
      </c>
      <c r="DJ66" s="7">
        <f t="shared" si="54"/>
        <v>1.0526535810312263</v>
      </c>
      <c r="DK66" s="7">
        <f t="shared" si="54"/>
        <v>1.0358385497410714</v>
      </c>
      <c r="DL66" s="7">
        <f t="shared" si="54"/>
        <v>0.97669627343714083</v>
      </c>
      <c r="DM66" s="7">
        <f t="shared" si="54"/>
        <v>1.0402381945918866</v>
      </c>
      <c r="DN66" s="7">
        <f t="shared" si="54"/>
        <v>1.0503868599049782</v>
      </c>
      <c r="DO66" s="7" t="str">
        <f t="shared" si="54"/>
        <v/>
      </c>
      <c r="DP66" s="7" t="str">
        <f t="shared" si="54"/>
        <v/>
      </c>
      <c r="DQ66" s="7">
        <f t="shared" si="54"/>
        <v>1.0207657795977614</v>
      </c>
      <c r="DR66" s="7">
        <f t="shared" si="54"/>
        <v>1.0847836298861122</v>
      </c>
      <c r="DS66" s="7">
        <f t="shared" si="54"/>
        <v>0.99801728796170663</v>
      </c>
      <c r="DT66" s="7">
        <f t="shared" si="54"/>
        <v>0.99991634692320552</v>
      </c>
      <c r="DU66" s="7">
        <f t="shared" si="54"/>
        <v>0.9718205016236775</v>
      </c>
      <c r="DV66" s="7">
        <f t="shared" si="54"/>
        <v>1.0033014404331015</v>
      </c>
      <c r="DW66" s="7">
        <f t="shared" si="54"/>
        <v>0.99247215504429998</v>
      </c>
      <c r="DX66" s="7">
        <f t="shared" si="54"/>
        <v>1.0362592734294525</v>
      </c>
      <c r="DY66" s="7">
        <f t="shared" si="54"/>
        <v>1.0145932980122667</v>
      </c>
      <c r="DZ66" s="7">
        <f t="shared" si="54"/>
        <v>0.96808562079080573</v>
      </c>
      <c r="EA66" s="7">
        <f t="shared" si="54"/>
        <v>0.99005149125150893</v>
      </c>
      <c r="EB66" s="7">
        <f t="shared" si="54"/>
        <v>0.99512867838613217</v>
      </c>
      <c r="EC66" s="7">
        <f t="shared" si="54"/>
        <v>1.0483816800648915</v>
      </c>
      <c r="ED66" s="7">
        <f t="shared" si="54"/>
        <v>1.0208673572878255</v>
      </c>
      <c r="EE66" s="7">
        <f t="shared" si="54"/>
        <v>0.95402939708094936</v>
      </c>
      <c r="EF66" s="7">
        <f t="shared" si="54"/>
        <v>0.97482644193182366</v>
      </c>
      <c r="EG66" s="7">
        <f t="shared" si="54"/>
        <v>1.0097921986526119</v>
      </c>
      <c r="EH66" s="7">
        <f t="shared" si="54"/>
        <v>0.97855333823575186</v>
      </c>
      <c r="EI66" s="7">
        <f t="shared" si="54"/>
        <v>1.0133885703412318</v>
      </c>
      <c r="EJ66" s="7">
        <f t="shared" si="54"/>
        <v>0.98782944602633171</v>
      </c>
      <c r="EK66" s="7">
        <f t="shared" si="54"/>
        <v>1.0275383454569957</v>
      </c>
      <c r="EL66" s="7">
        <f t="shared" si="54"/>
        <v>1.0538037472214463</v>
      </c>
      <c r="EM66" s="7">
        <f t="shared" si="54"/>
        <v>0.97575587300351707</v>
      </c>
      <c r="EN66" s="7">
        <f t="shared" si="54"/>
        <v>0.99742351280228136</v>
      </c>
      <c r="EO66" s="7">
        <f t="shared" si="54"/>
        <v>0.97653807687427774</v>
      </c>
      <c r="EP66" s="7">
        <f t="shared" si="54"/>
        <v>0.98227860600732086</v>
      </c>
      <c r="EQ66" s="7">
        <f t="shared" si="54"/>
        <v>0.8320405753979464</v>
      </c>
      <c r="ER66" s="7" t="str">
        <f t="shared" si="54"/>
        <v/>
      </c>
      <c r="ES66" s="7" t="str">
        <f t="shared" si="54"/>
        <v/>
      </c>
      <c r="ET66" s="7" t="str">
        <f t="shared" si="54"/>
        <v/>
      </c>
      <c r="EU66" s="7" t="str">
        <f t="shared" si="54"/>
        <v/>
      </c>
      <c r="EV66" s="7" t="str">
        <f t="shared" si="54"/>
        <v/>
      </c>
      <c r="EW66" s="7" t="str">
        <f t="shared" si="54"/>
        <v/>
      </c>
      <c r="EX66" s="7" t="str">
        <f t="shared" si="54"/>
        <v/>
      </c>
      <c r="EY66" s="7" t="str">
        <f t="shared" si="54"/>
        <v/>
      </c>
      <c r="EZ66" s="7" t="str">
        <f t="shared" si="54"/>
        <v/>
      </c>
      <c r="FA66" s="7" t="str">
        <f t="shared" si="54"/>
        <v/>
      </c>
      <c r="FB66" s="6" t="str">
        <f t="shared" si="54"/>
        <v/>
      </c>
      <c r="FC66" s="8">
        <f t="shared" si="55"/>
        <v>0.89940892216799284</v>
      </c>
      <c r="FD66" s="7">
        <f t="shared" si="55"/>
        <v>0.96911487283315889</v>
      </c>
      <c r="FE66" s="7">
        <f t="shared" si="55"/>
        <v>1.0477439783130273</v>
      </c>
      <c r="FF66" s="7">
        <f t="shared" si="55"/>
        <v>1.1016396119025851</v>
      </c>
      <c r="FG66" s="7">
        <f t="shared" si="55"/>
        <v>1.0733198737286807</v>
      </c>
      <c r="FH66" s="7">
        <f t="shared" si="55"/>
        <v>0.86361793563054601</v>
      </c>
      <c r="FI66" s="7">
        <f t="shared" si="55"/>
        <v>0.83909297760588475</v>
      </c>
      <c r="FJ66" s="7">
        <f t="shared" si="55"/>
        <v>0.87089377085682529</v>
      </c>
      <c r="FK66" s="7">
        <f t="shared" si="55"/>
        <v>0.83533502245269853</v>
      </c>
      <c r="FL66" s="7">
        <f t="shared" si="55"/>
        <v>0.85553248589361985</v>
      </c>
      <c r="FM66" s="7">
        <f t="shared" si="55"/>
        <v>0.84341076889332889</v>
      </c>
      <c r="FN66" s="7">
        <f t="shared" si="55"/>
        <v>0.83640172865136431</v>
      </c>
      <c r="FO66" s="7">
        <f t="shared" si="55"/>
        <v>0.85351596723896139</v>
      </c>
      <c r="FP66" s="7" t="str">
        <f t="shared" si="55"/>
        <v/>
      </c>
      <c r="FQ66" s="7" t="str">
        <f t="shared" si="55"/>
        <v/>
      </c>
      <c r="FR66" s="7" t="str">
        <f t="shared" si="55"/>
        <v/>
      </c>
      <c r="FS66" s="7" t="str">
        <f t="shared" si="55"/>
        <v/>
      </c>
      <c r="FT66" s="7">
        <f t="shared" si="55"/>
        <v>0.75128855142860029</v>
      </c>
      <c r="FU66" s="7">
        <f t="shared" si="55"/>
        <v>0.7817921374039648</v>
      </c>
      <c r="FV66" s="7">
        <f t="shared" si="55"/>
        <v>0.73953803162413212</v>
      </c>
      <c r="FW66" s="7">
        <f t="shared" si="55"/>
        <v>0.83726488833005508</v>
      </c>
      <c r="FX66" s="7">
        <f t="shared" si="55"/>
        <v>0.82469860902876624</v>
      </c>
      <c r="FY66" s="7">
        <f t="shared" si="55"/>
        <v>0.83539539735132773</v>
      </c>
      <c r="FZ66" s="7">
        <f t="shared" si="55"/>
        <v>0.77146358274314009</v>
      </c>
      <c r="GA66" s="7">
        <f t="shared" si="55"/>
        <v>0.8434133309956261</v>
      </c>
      <c r="GB66" s="7">
        <f t="shared" si="55"/>
        <v>0.82300651597433527</v>
      </c>
      <c r="GC66" s="7">
        <f t="shared" si="55"/>
        <v>0.83930223289165828</v>
      </c>
      <c r="GD66" s="7">
        <f t="shared" si="55"/>
        <v>0.83523515526743675</v>
      </c>
      <c r="GE66" s="7">
        <f t="shared" si="55"/>
        <v>0.84560846551584412</v>
      </c>
      <c r="GF66" s="7">
        <f t="shared" si="55"/>
        <v>0.817278565189273</v>
      </c>
      <c r="GG66" s="7">
        <f t="shared" si="55"/>
        <v>0.83165389850250271</v>
      </c>
      <c r="GH66" s="7">
        <f t="shared" si="55"/>
        <v>0.82019299787651667</v>
      </c>
      <c r="GI66" s="7">
        <f t="shared" si="55"/>
        <v>0.88006806742257582</v>
      </c>
      <c r="GJ66" s="7">
        <f t="shared" si="55"/>
        <v>0.88667724239543533</v>
      </c>
      <c r="GK66" s="7">
        <f t="shared" si="55"/>
        <v>0.89367321061260907</v>
      </c>
      <c r="GL66" s="7">
        <f t="shared" si="55"/>
        <v>0.86085791954760305</v>
      </c>
      <c r="GM66" s="7">
        <f t="shared" si="55"/>
        <v>0.84399666632667869</v>
      </c>
      <c r="GN66" s="7">
        <f t="shared" si="55"/>
        <v>0.83090225360008563</v>
      </c>
      <c r="GO66" s="7">
        <f t="shared" si="55"/>
        <v>0.85920317230288223</v>
      </c>
      <c r="GP66" s="7">
        <f t="shared" si="55"/>
        <v>0.82559679007460807</v>
      </c>
      <c r="GQ66" s="7">
        <f t="shared" si="55"/>
        <v>0.81269443546678077</v>
      </c>
      <c r="GR66" s="7">
        <f t="shared" si="55"/>
        <v>0.85355616685896529</v>
      </c>
      <c r="GS66" s="7">
        <f t="shared" si="55"/>
        <v>0.88214340830754545</v>
      </c>
      <c r="GT66" s="7">
        <f t="shared" si="55"/>
        <v>0.9064912589852776</v>
      </c>
      <c r="GU66" s="7">
        <f t="shared" si="55"/>
        <v>0.88112162057591503</v>
      </c>
      <c r="GV66" s="7">
        <f t="shared" si="55"/>
        <v>0.85657478125009956</v>
      </c>
      <c r="GW66" s="7">
        <f t="shared" si="55"/>
        <v>0.8014027653065916</v>
      </c>
      <c r="GX66" s="7">
        <f t="shared" si="55"/>
        <v>0.92239461440607184</v>
      </c>
      <c r="GY66" s="7">
        <f t="shared" si="55"/>
        <v>1.0341946073829666</v>
      </c>
      <c r="GZ66" s="7">
        <f t="shared" si="55"/>
        <v>0.9382979698268662</v>
      </c>
      <c r="HA66" s="7" t="str">
        <f t="shared" si="55"/>
        <v/>
      </c>
      <c r="HB66" s="6" t="str">
        <f t="shared" si="55"/>
        <v/>
      </c>
    </row>
    <row r="67" spans="1:210">
      <c r="A67" s="1"/>
      <c r="B67" t="s">
        <v>4</v>
      </c>
      <c r="C67" s="8">
        <f t="shared" si="52"/>
        <v>1.0503091398353372</v>
      </c>
      <c r="D67" s="7">
        <f t="shared" si="52"/>
        <v>1.1531619083267697</v>
      </c>
      <c r="E67" s="7">
        <f t="shared" si="52"/>
        <v>0.99507202000068928</v>
      </c>
      <c r="F67" s="7">
        <f t="shared" si="52"/>
        <v>1.0228349130400862</v>
      </c>
      <c r="G67" s="7">
        <f t="shared" si="52"/>
        <v>1.0654301990945492</v>
      </c>
      <c r="H67" s="7">
        <f t="shared" si="52"/>
        <v>1.0562159750681548</v>
      </c>
      <c r="I67" s="7">
        <f t="shared" si="52"/>
        <v>1.0593414879792591</v>
      </c>
      <c r="J67" s="7">
        <f t="shared" si="52"/>
        <v>1.0035217223020791</v>
      </c>
      <c r="K67" s="7">
        <f t="shared" si="52"/>
        <v>1.0274876912882736</v>
      </c>
      <c r="L67" s="7">
        <f t="shared" si="52"/>
        <v>0.99345169097634856</v>
      </c>
      <c r="M67" s="7">
        <f t="shared" si="52"/>
        <v>1.0181594851859503</v>
      </c>
      <c r="N67" s="7">
        <f t="shared" si="52"/>
        <v>1.0789407827908328</v>
      </c>
      <c r="O67" s="7">
        <f t="shared" si="52"/>
        <v>0.99448101547928347</v>
      </c>
      <c r="P67" s="7">
        <f t="shared" si="52"/>
        <v>0.98314444748372054</v>
      </c>
      <c r="Q67" s="7">
        <f t="shared" si="52"/>
        <v>0.99715046256461248</v>
      </c>
      <c r="R67" s="7">
        <f t="shared" si="52"/>
        <v>0.99750697393285226</v>
      </c>
      <c r="S67" s="7">
        <f t="shared" si="52"/>
        <v>1.0498999684363974</v>
      </c>
      <c r="T67" s="7">
        <f t="shared" si="52"/>
        <v>1.0752618211445495</v>
      </c>
      <c r="U67" s="7">
        <f t="shared" si="52"/>
        <v>1.0015154407760622</v>
      </c>
      <c r="V67" s="7">
        <f t="shared" si="52"/>
        <v>1.0067286501265451</v>
      </c>
      <c r="W67" s="7">
        <f t="shared" si="52"/>
        <v>0.99836001790936302</v>
      </c>
      <c r="X67" s="7">
        <f t="shared" si="52"/>
        <v>1.0377061939722141</v>
      </c>
      <c r="Y67" s="7">
        <f t="shared" si="52"/>
        <v>1.0097198172910009</v>
      </c>
      <c r="Z67" s="7">
        <f t="shared" si="52"/>
        <v>0.90919364064675257</v>
      </c>
      <c r="AA67" s="7">
        <f t="shared" si="52"/>
        <v>0.84308948408779394</v>
      </c>
      <c r="AB67" s="7">
        <f t="shared" si="52"/>
        <v>0.96471066901705815</v>
      </c>
      <c r="AC67" s="7">
        <f t="shared" si="52"/>
        <v>0.94335376750424826</v>
      </c>
      <c r="AD67" s="7">
        <f t="shared" si="52"/>
        <v>0.93506178328939848</v>
      </c>
      <c r="AE67" s="7">
        <f t="shared" si="52"/>
        <v>0.98240249315322714</v>
      </c>
      <c r="AF67" s="7">
        <f t="shared" si="52"/>
        <v>1.027920963365051</v>
      </c>
      <c r="AG67" s="7">
        <f t="shared" si="52"/>
        <v>0.99368206994115271</v>
      </c>
      <c r="AH67" s="7">
        <f t="shared" si="52"/>
        <v>0.97214230643826527</v>
      </c>
      <c r="AI67" s="7">
        <f t="shared" si="52"/>
        <v>0.98670847810698326</v>
      </c>
      <c r="AJ67" s="7">
        <f t="shared" si="52"/>
        <v>0.96847582144631061</v>
      </c>
      <c r="AK67" s="7">
        <f t="shared" si="52"/>
        <v>1.0068968868662054</v>
      </c>
      <c r="AL67" s="7">
        <f t="shared" si="52"/>
        <v>0.99836001790936302</v>
      </c>
      <c r="AM67" s="7">
        <f t="shared" si="52"/>
        <v>0.98509298305459758</v>
      </c>
      <c r="AN67" s="7">
        <f t="shared" si="52"/>
        <v>0.74916300847079265</v>
      </c>
      <c r="AO67" s="7">
        <f t="shared" si="52"/>
        <v>0.95706188191076758</v>
      </c>
      <c r="AP67" s="7">
        <f t="shared" si="52"/>
        <v>1.0386635628191472</v>
      </c>
      <c r="AQ67" s="7">
        <f t="shared" si="52"/>
        <v>1.0229792832197269</v>
      </c>
      <c r="AR67" s="7">
        <f t="shared" si="52"/>
        <v>1.0396390737482395</v>
      </c>
      <c r="AS67" s="7" t="str">
        <f t="shared" si="52"/>
        <v/>
      </c>
      <c r="AT67" s="7" t="str">
        <f t="shared" si="52"/>
        <v/>
      </c>
      <c r="AU67" s="7" t="str">
        <f t="shared" si="52"/>
        <v/>
      </c>
      <c r="AV67" s="7" t="str">
        <f t="shared" si="52"/>
        <v/>
      </c>
      <c r="AW67" s="7" t="str">
        <f t="shared" si="52"/>
        <v/>
      </c>
      <c r="AX67" s="7" t="str">
        <f t="shared" si="52"/>
        <v/>
      </c>
      <c r="AY67" s="7" t="str">
        <f t="shared" si="52"/>
        <v/>
      </c>
      <c r="AZ67" s="7" t="str">
        <f t="shared" si="52"/>
        <v/>
      </c>
      <c r="BA67" s="7" t="str">
        <f t="shared" si="52"/>
        <v/>
      </c>
      <c r="BB67" s="6" t="str">
        <f t="shared" si="52"/>
        <v/>
      </c>
      <c r="BC67" s="8">
        <f t="shared" si="53"/>
        <v>0.78734476982509882</v>
      </c>
      <c r="BD67" s="7">
        <f t="shared" si="53"/>
        <v>0.6967704313133023</v>
      </c>
      <c r="BE67" s="7">
        <f t="shared" si="53"/>
        <v>0.69717304915180534</v>
      </c>
      <c r="BF67" s="7">
        <f t="shared" si="53"/>
        <v>0.8343527210406092</v>
      </c>
      <c r="BG67" s="7">
        <f t="shared" si="53"/>
        <v>0.51279682950862127</v>
      </c>
      <c r="BH67" s="7">
        <f t="shared" si="53"/>
        <v>0.81790386204090249</v>
      </c>
      <c r="BI67" s="7">
        <f t="shared" si="53"/>
        <v>0.71397239973377646</v>
      </c>
      <c r="BJ67" s="7">
        <f t="shared" si="53"/>
        <v>0.6971457510498974</v>
      </c>
      <c r="BK67" s="7">
        <f t="shared" si="53"/>
        <v>0.79497543355578193</v>
      </c>
      <c r="BL67" s="7">
        <f t="shared" si="53"/>
        <v>0.77504178983556449</v>
      </c>
      <c r="BM67" s="7">
        <f t="shared" si="53"/>
        <v>0.79664268500241009</v>
      </c>
      <c r="BN67" s="7">
        <f t="shared" si="53"/>
        <v>0.71224706102535773</v>
      </c>
      <c r="BO67" s="7">
        <f t="shared" si="53"/>
        <v>0.68746190688711273</v>
      </c>
      <c r="BP67" s="7">
        <f t="shared" si="53"/>
        <v>0.75364446703767263</v>
      </c>
      <c r="BQ67" s="7">
        <f t="shared" si="53"/>
        <v>0.68915152140480773</v>
      </c>
      <c r="BR67" s="7">
        <f t="shared" si="53"/>
        <v>0.68667838923785418</v>
      </c>
      <c r="BS67" s="7">
        <f t="shared" si="53"/>
        <v>0.78309862051947576</v>
      </c>
      <c r="BT67" s="7">
        <f t="shared" si="53"/>
        <v>0.80881494959030387</v>
      </c>
      <c r="BU67" s="7">
        <f t="shared" si="53"/>
        <v>0.69173146081383108</v>
      </c>
      <c r="BV67" s="7">
        <f t="shared" si="53"/>
        <v>0.71196639672360051</v>
      </c>
      <c r="BW67" s="7">
        <f t="shared" si="53"/>
        <v>0.83452506523647818</v>
      </c>
      <c r="BX67" s="7">
        <f t="shared" si="53"/>
        <v>0.84609902808626947</v>
      </c>
      <c r="BY67" s="7">
        <f t="shared" si="53"/>
        <v>0.79230852204764457</v>
      </c>
      <c r="BZ67" s="7">
        <f t="shared" si="53"/>
        <v>0.81089260975958832</v>
      </c>
      <c r="CA67" s="7">
        <f t="shared" si="53"/>
        <v>0.84922776194607086</v>
      </c>
      <c r="CB67" s="7">
        <f t="shared" si="53"/>
        <v>0.84259406617831412</v>
      </c>
      <c r="CC67" s="7">
        <f t="shared" si="53"/>
        <v>0.81395445643711672</v>
      </c>
      <c r="CD67" s="7">
        <f t="shared" si="53"/>
        <v>0.85754566426392809</v>
      </c>
      <c r="CE67" s="7">
        <f t="shared" si="53"/>
        <v>0.7598353659517475</v>
      </c>
      <c r="CF67" s="7">
        <f t="shared" si="53"/>
        <v>0.70116250669162983</v>
      </c>
      <c r="CG67" s="7">
        <f t="shared" si="53"/>
        <v>0.87206810982127236</v>
      </c>
      <c r="CH67" s="7">
        <f t="shared" si="53"/>
        <v>0.78552177019492953</v>
      </c>
      <c r="CI67" s="7">
        <f t="shared" si="53"/>
        <v>0.72359761179867021</v>
      </c>
      <c r="CJ67" s="7">
        <f t="shared" si="53"/>
        <v>0.76287392327173009</v>
      </c>
      <c r="CK67" s="7">
        <f t="shared" si="53"/>
        <v>0.76448775830832949</v>
      </c>
      <c r="CL67" s="7">
        <f t="shared" si="53"/>
        <v>0.75504648759490889</v>
      </c>
      <c r="CM67" s="7">
        <f t="shared" si="53"/>
        <v>0.81860258924431195</v>
      </c>
      <c r="CN67" s="7">
        <f t="shared" si="53"/>
        <v>0.74420849973469483</v>
      </c>
      <c r="CO67" s="7">
        <f t="shared" si="53"/>
        <v>0.73606079254900203</v>
      </c>
      <c r="CP67" s="7">
        <f t="shared" si="53"/>
        <v>0.99168413729775495</v>
      </c>
      <c r="CQ67" s="7">
        <f t="shared" si="53"/>
        <v>0.85506563270488378</v>
      </c>
      <c r="CR67" s="7">
        <f t="shared" si="53"/>
        <v>0.78343998457273856</v>
      </c>
      <c r="CS67" s="7">
        <f t="shared" si="53"/>
        <v>0.7908577575376784</v>
      </c>
      <c r="CT67" s="7">
        <f t="shared" si="53"/>
        <v>0.82444168851128119</v>
      </c>
      <c r="CU67" s="7" t="str">
        <f t="shared" si="53"/>
        <v/>
      </c>
      <c r="CV67" s="7" t="str">
        <f t="shared" si="53"/>
        <v/>
      </c>
      <c r="CW67" s="7" t="str">
        <f t="shared" si="53"/>
        <v/>
      </c>
      <c r="CX67" s="7" t="str">
        <f t="shared" si="53"/>
        <v/>
      </c>
      <c r="CY67" s="7" t="str">
        <f t="shared" si="53"/>
        <v/>
      </c>
      <c r="CZ67" s="7" t="str">
        <f t="shared" si="53"/>
        <v/>
      </c>
      <c r="DA67" s="7" t="str">
        <f t="shared" si="53"/>
        <v/>
      </c>
      <c r="DB67" s="6" t="str">
        <f t="shared" si="53"/>
        <v/>
      </c>
      <c r="DC67" s="8">
        <f t="shared" si="54"/>
        <v>1.0557061798577836</v>
      </c>
      <c r="DD67" s="7">
        <f t="shared" si="54"/>
        <v>0.98768541804374288</v>
      </c>
      <c r="DE67" s="7">
        <f t="shared" si="54"/>
        <v>1.0743568944282229</v>
      </c>
      <c r="DF67" s="7">
        <f t="shared" si="54"/>
        <v>1.0157936815609077</v>
      </c>
      <c r="DG67" s="7">
        <f t="shared" si="54"/>
        <v>1.0262338705363028</v>
      </c>
      <c r="DH67" s="7">
        <f t="shared" si="54"/>
        <v>1.0288389771288986</v>
      </c>
      <c r="DI67" s="7">
        <f t="shared" si="54"/>
        <v>1.0428227040385061</v>
      </c>
      <c r="DJ67" s="7">
        <f t="shared" si="54"/>
        <v>1.056849977762101</v>
      </c>
      <c r="DK67" s="7">
        <f t="shared" si="54"/>
        <v>1.0678529828059109</v>
      </c>
      <c r="DL67" s="7">
        <f t="shared" si="54"/>
        <v>0.99804379686109501</v>
      </c>
      <c r="DM67" s="7">
        <f t="shared" si="54"/>
        <v>1.0518118522484636</v>
      </c>
      <c r="DN67" s="7">
        <f t="shared" si="54"/>
        <v>1.019699231113588</v>
      </c>
      <c r="DO67" s="7">
        <f t="shared" si="54"/>
        <v>1.0375988964426142</v>
      </c>
      <c r="DP67" s="7">
        <f t="shared" si="54"/>
        <v>1.0065161550687445</v>
      </c>
      <c r="DQ67" s="7">
        <f t="shared" si="54"/>
        <v>0.98491097527997606</v>
      </c>
      <c r="DR67" s="7">
        <f t="shared" si="54"/>
        <v>1.0950632694507838</v>
      </c>
      <c r="DS67" s="7">
        <f t="shared" si="54"/>
        <v>0.94115226038717492</v>
      </c>
      <c r="DT67" s="7">
        <f t="shared" si="54"/>
        <v>0.96855808906802188</v>
      </c>
      <c r="DU67" s="7">
        <f t="shared" si="54"/>
        <v>0.95955996486634942</v>
      </c>
      <c r="DV67" s="7">
        <f t="shared" si="54"/>
        <v>1.0506250410914255</v>
      </c>
      <c r="DW67" s="7">
        <f t="shared" si="54"/>
        <v>0.94977992203507033</v>
      </c>
      <c r="DX67" s="7">
        <f t="shared" si="54"/>
        <v>0.9452653905060151</v>
      </c>
      <c r="DY67" s="7">
        <f t="shared" si="54"/>
        <v>0.92053900400527278</v>
      </c>
      <c r="DZ67" s="7" t="str">
        <f t="shared" si="54"/>
        <v/>
      </c>
      <c r="EA67" s="7">
        <f t="shared" si="54"/>
        <v>0.89368870083299923</v>
      </c>
      <c r="EB67" s="7">
        <f t="shared" si="54"/>
        <v>0.93333084811651434</v>
      </c>
      <c r="EC67" s="7">
        <f t="shared" si="54"/>
        <v>0.93776290880021795</v>
      </c>
      <c r="ED67" s="7">
        <f t="shared" si="54"/>
        <v>0.96485797951427887</v>
      </c>
      <c r="EE67" s="7">
        <f t="shared" si="54"/>
        <v>0.9737935381981192</v>
      </c>
      <c r="EF67" s="7">
        <f t="shared" si="54"/>
        <v>1.0147264317751736</v>
      </c>
      <c r="EG67" s="7">
        <f t="shared" si="54"/>
        <v>1.0029018600584225</v>
      </c>
      <c r="EH67" s="7">
        <f t="shared" si="54"/>
        <v>0.97197287720255654</v>
      </c>
      <c r="EI67" s="7">
        <f t="shared" si="54"/>
        <v>1.0494279877669053</v>
      </c>
      <c r="EJ67" s="7">
        <f t="shared" si="54"/>
        <v>0.99492120865212186</v>
      </c>
      <c r="EK67" s="7">
        <f t="shared" si="54"/>
        <v>1.0565639196854222</v>
      </c>
      <c r="EL67" s="7">
        <f t="shared" si="54"/>
        <v>1.0259901767615029</v>
      </c>
      <c r="EM67" s="7">
        <f t="shared" si="54"/>
        <v>0.99358034448951793</v>
      </c>
      <c r="EN67" s="7">
        <f t="shared" si="54"/>
        <v>1.0340881555836379</v>
      </c>
      <c r="EO67" s="7">
        <f t="shared" si="54"/>
        <v>1.0000959028718799</v>
      </c>
      <c r="EP67" s="7">
        <f t="shared" si="54"/>
        <v>0.99349275034824236</v>
      </c>
      <c r="EQ67" s="7">
        <f t="shared" si="54"/>
        <v>0.83283517078937297</v>
      </c>
      <c r="ER67" s="7">
        <f t="shared" si="54"/>
        <v>1.0069824840802861</v>
      </c>
      <c r="ES67" s="7">
        <f t="shared" si="54"/>
        <v>1.0337222198858562</v>
      </c>
      <c r="ET67" s="7" t="str">
        <f t="shared" si="54"/>
        <v/>
      </c>
      <c r="EU67" s="7" t="str">
        <f t="shared" si="54"/>
        <v/>
      </c>
      <c r="EV67" s="7" t="str">
        <f t="shared" si="54"/>
        <v/>
      </c>
      <c r="EW67" s="7" t="str">
        <f t="shared" si="54"/>
        <v/>
      </c>
      <c r="EX67" s="7" t="str">
        <f t="shared" si="54"/>
        <v/>
      </c>
      <c r="EY67" s="7" t="str">
        <f t="shared" si="54"/>
        <v/>
      </c>
      <c r="EZ67" s="7" t="str">
        <f t="shared" si="54"/>
        <v/>
      </c>
      <c r="FA67" s="7" t="str">
        <f t="shared" si="54"/>
        <v/>
      </c>
      <c r="FB67" s="6" t="str">
        <f t="shared" si="54"/>
        <v/>
      </c>
      <c r="FC67" s="8">
        <f t="shared" si="55"/>
        <v>0.81590239395590436</v>
      </c>
      <c r="FD67" s="7">
        <f t="shared" si="55"/>
        <v>0.9232765512621619</v>
      </c>
      <c r="FE67" s="7">
        <f t="shared" si="55"/>
        <v>0.88054968578251425</v>
      </c>
      <c r="FF67" s="7">
        <f t="shared" si="55"/>
        <v>0.91763764869793318</v>
      </c>
      <c r="FG67" s="7">
        <f t="shared" si="55"/>
        <v>0.88330351055146772</v>
      </c>
      <c r="FH67" s="7">
        <f t="shared" si="55"/>
        <v>0.84450263976724693</v>
      </c>
      <c r="FI67" s="7">
        <f t="shared" si="55"/>
        <v>0.84367363408355422</v>
      </c>
      <c r="FJ67" s="7">
        <f t="shared" si="55"/>
        <v>0.79588894948884747</v>
      </c>
      <c r="FK67" s="7">
        <f t="shared" si="55"/>
        <v>0.80493359487227512</v>
      </c>
      <c r="FL67" s="7">
        <f t="shared" si="55"/>
        <v>0.78354795569096447</v>
      </c>
      <c r="FM67" s="7">
        <f t="shared" si="55"/>
        <v>0.82557291781771813</v>
      </c>
      <c r="FN67" s="7">
        <f t="shared" si="55"/>
        <v>0.73241732863735376</v>
      </c>
      <c r="FO67" s="7">
        <f t="shared" si="55"/>
        <v>0.8050052591880581</v>
      </c>
      <c r="FP67" s="7">
        <f t="shared" si="55"/>
        <v>0.70370262994938837</v>
      </c>
      <c r="FQ67" s="7">
        <f t="shared" si="55"/>
        <v>0.73575082753232213</v>
      </c>
      <c r="FR67" s="7">
        <f t="shared" si="55"/>
        <v>0.72439739429956873</v>
      </c>
      <c r="FS67" s="7">
        <f t="shared" si="55"/>
        <v>0.78107775406520485</v>
      </c>
      <c r="FT67" s="7">
        <f t="shared" si="55"/>
        <v>0.72259324140863945</v>
      </c>
      <c r="FU67" s="7">
        <f t="shared" si="55"/>
        <v>0.65649869365966851</v>
      </c>
      <c r="FV67" s="7">
        <f t="shared" si="55"/>
        <v>0.72001903370386433</v>
      </c>
      <c r="FW67" s="7">
        <f t="shared" si="55"/>
        <v>0.80528572999764947</v>
      </c>
      <c r="FX67" s="7">
        <f t="shared" si="55"/>
        <v>0.78842110737989757</v>
      </c>
      <c r="FY67" s="7">
        <f t="shared" si="55"/>
        <v>0.82660747034631177</v>
      </c>
      <c r="FZ67" s="7">
        <f t="shared" si="55"/>
        <v>0.71605053305625044</v>
      </c>
      <c r="GA67" s="7">
        <f t="shared" si="55"/>
        <v>0.89337286919034808</v>
      </c>
      <c r="GB67" s="7" t="str">
        <f t="shared" si="55"/>
        <v/>
      </c>
      <c r="GC67" s="7">
        <f t="shared" si="55"/>
        <v>0.81253083136600257</v>
      </c>
      <c r="GD67" s="7">
        <f t="shared" si="55"/>
        <v>0.80997911308659276</v>
      </c>
      <c r="GE67" s="7" t="str">
        <f t="shared" si="55"/>
        <v/>
      </c>
      <c r="GF67" s="7">
        <f t="shared" si="55"/>
        <v>0.83445004596629579</v>
      </c>
      <c r="GG67" s="7">
        <f t="shared" si="55"/>
        <v>0.85130131839792633</v>
      </c>
      <c r="GH67" s="7">
        <f t="shared" si="55"/>
        <v>0.8698000384150959</v>
      </c>
      <c r="GI67" s="7">
        <f t="shared" si="55"/>
        <v>0.85205317424907856</v>
      </c>
      <c r="GJ67" s="7">
        <f t="shared" si="55"/>
        <v>0.82793599408521612</v>
      </c>
      <c r="GK67" s="7">
        <f t="shared" si="55"/>
        <v>0.83586917869753108</v>
      </c>
      <c r="GL67" s="7">
        <f t="shared" si="55"/>
        <v>0.85242328885621776</v>
      </c>
      <c r="GM67" s="7">
        <f t="shared" si="55"/>
        <v>0.8124356603315066</v>
      </c>
      <c r="GN67" s="7">
        <f t="shared" si="55"/>
        <v>0.78025094046404375</v>
      </c>
      <c r="GO67" s="7">
        <f t="shared" si="55"/>
        <v>0.83192949678693773</v>
      </c>
      <c r="GP67" s="7">
        <f t="shared" si="55"/>
        <v>0.79858687813118268</v>
      </c>
      <c r="GQ67" s="7">
        <f t="shared" si="55"/>
        <v>0.76472241909043825</v>
      </c>
      <c r="GR67" s="7">
        <f t="shared" si="55"/>
        <v>0.78240386230640202</v>
      </c>
      <c r="GS67" s="7">
        <f t="shared" si="55"/>
        <v>0.85421806571998404</v>
      </c>
      <c r="GT67" s="7">
        <f t="shared" si="55"/>
        <v>0.89288818765308164</v>
      </c>
      <c r="GU67" s="7">
        <f t="shared" si="55"/>
        <v>0.88536143269935852</v>
      </c>
      <c r="GV67" s="7">
        <f t="shared" si="55"/>
        <v>0.82397914770610092</v>
      </c>
      <c r="GW67" s="7">
        <f t="shared" si="55"/>
        <v>0.76110367812136792</v>
      </c>
      <c r="GX67" s="7">
        <f t="shared" si="55"/>
        <v>0.91869420463727469</v>
      </c>
      <c r="GY67" s="7">
        <f t="shared" si="55"/>
        <v>1.0017083918572127</v>
      </c>
      <c r="GZ67" s="7">
        <f t="shared" si="55"/>
        <v>0.94450022162146785</v>
      </c>
      <c r="HA67" s="7">
        <f t="shared" si="55"/>
        <v>0.83689839737584248</v>
      </c>
      <c r="HB67" s="6">
        <f t="shared" si="55"/>
        <v>0.81977839680644882</v>
      </c>
    </row>
    <row r="68" spans="1:210">
      <c r="A68" s="1"/>
      <c r="B68" t="s">
        <v>3</v>
      </c>
      <c r="C68" s="8">
        <f t="shared" si="52"/>
        <v>1.0664731547360045</v>
      </c>
      <c r="D68" s="7">
        <f t="shared" si="52"/>
        <v>1.1147148411664223</v>
      </c>
      <c r="E68" s="7">
        <f t="shared" si="52"/>
        <v>0.97684728397058829</v>
      </c>
      <c r="F68" s="7">
        <f t="shared" si="52"/>
        <v>1.0511989782643612</v>
      </c>
      <c r="G68" s="7">
        <f t="shared" si="52"/>
        <v>1.143651916003573</v>
      </c>
      <c r="H68" s="7">
        <f t="shared" si="52"/>
        <v>1.087661363108243</v>
      </c>
      <c r="I68" s="7">
        <f t="shared" si="52"/>
        <v>1.0343114143063448</v>
      </c>
      <c r="J68" s="7">
        <f t="shared" si="52"/>
        <v>0.99460702710918036</v>
      </c>
      <c r="K68" s="7">
        <f t="shared" si="52"/>
        <v>1.0377624194248516</v>
      </c>
      <c r="L68" s="7">
        <f t="shared" si="52"/>
        <v>1.0413455643674221</v>
      </c>
      <c r="M68" s="7">
        <f t="shared" si="52"/>
        <v>1.0606328152487852</v>
      </c>
      <c r="N68" s="7">
        <f t="shared" si="52"/>
        <v>1.0462610968849804</v>
      </c>
      <c r="O68" s="7">
        <f t="shared" si="52"/>
        <v>1.0207922380709524</v>
      </c>
      <c r="P68" s="7">
        <f t="shared" si="52"/>
        <v>0.99817332723968999</v>
      </c>
      <c r="Q68" s="7">
        <f t="shared" si="52"/>
        <v>0.9259138401189394</v>
      </c>
      <c r="R68" s="7">
        <f t="shared" si="52"/>
        <v>0.97164182365249896</v>
      </c>
      <c r="S68" s="7">
        <f t="shared" si="52"/>
        <v>0.99218788474427988</v>
      </c>
      <c r="T68" s="7">
        <f t="shared" si="52"/>
        <v>1.0357353313227573</v>
      </c>
      <c r="U68" s="7">
        <f t="shared" si="52"/>
        <v>0.9890289121096264</v>
      </c>
      <c r="V68" s="7">
        <f t="shared" si="52"/>
        <v>0.9885210074395423</v>
      </c>
      <c r="W68" s="7">
        <f t="shared" si="52"/>
        <v>0.96213565627107689</v>
      </c>
      <c r="X68" s="7">
        <f t="shared" si="52"/>
        <v>1.0051308560721246</v>
      </c>
      <c r="Y68" s="7" t="str">
        <f t="shared" si="52"/>
        <v/>
      </c>
      <c r="Z68" s="7" t="str">
        <f t="shared" si="52"/>
        <v/>
      </c>
      <c r="AA68" s="7" t="str">
        <f t="shared" si="52"/>
        <v/>
      </c>
      <c r="AB68" s="7" t="str">
        <f t="shared" si="52"/>
        <v/>
      </c>
      <c r="AC68" s="7" t="str">
        <f t="shared" si="52"/>
        <v/>
      </c>
      <c r="AD68" s="7" t="str">
        <f t="shared" si="52"/>
        <v/>
      </c>
      <c r="AE68" s="7">
        <f t="shared" si="52"/>
        <v>0.96363814143792959</v>
      </c>
      <c r="AF68" s="7">
        <f t="shared" si="52"/>
        <v>1.0360006323809854</v>
      </c>
      <c r="AG68" s="7">
        <f t="shared" si="52"/>
        <v>1.0013577330916188</v>
      </c>
      <c r="AH68" s="7">
        <f t="shared" si="52"/>
        <v>0.92277795579913668</v>
      </c>
      <c r="AI68" s="7">
        <f t="shared" si="52"/>
        <v>0.98076968957677835</v>
      </c>
      <c r="AJ68" s="7">
        <f t="shared" si="52"/>
        <v>0.95871263065847201</v>
      </c>
      <c r="AK68" s="7">
        <f t="shared" si="52"/>
        <v>0.95300977958383482</v>
      </c>
      <c r="AL68" s="7">
        <f t="shared" si="52"/>
        <v>1.0479767557153365</v>
      </c>
      <c r="AM68" s="7">
        <f t="shared" si="52"/>
        <v>0.98075251953967135</v>
      </c>
      <c r="AN68" s="7">
        <f t="shared" si="52"/>
        <v>0.66033411735761094</v>
      </c>
      <c r="AO68" s="7">
        <f t="shared" si="52"/>
        <v>0.96031822106942832</v>
      </c>
      <c r="AP68" s="7">
        <f t="shared" si="52"/>
        <v>0.98962307215695156</v>
      </c>
      <c r="AQ68" s="7" t="str">
        <f t="shared" si="52"/>
        <v/>
      </c>
      <c r="AR68" s="7" t="str">
        <f t="shared" si="52"/>
        <v/>
      </c>
      <c r="AS68" s="7" t="str">
        <f t="shared" si="52"/>
        <v/>
      </c>
      <c r="AT68" s="7" t="str">
        <f t="shared" si="52"/>
        <v/>
      </c>
      <c r="AU68" s="7" t="str">
        <f t="shared" si="52"/>
        <v/>
      </c>
      <c r="AV68" s="7" t="str">
        <f t="shared" si="52"/>
        <v/>
      </c>
      <c r="AW68" s="7" t="str">
        <f t="shared" si="52"/>
        <v/>
      </c>
      <c r="AX68" s="7" t="str">
        <f t="shared" si="52"/>
        <v/>
      </c>
      <c r="AY68" s="7" t="str">
        <f t="shared" si="52"/>
        <v/>
      </c>
      <c r="AZ68" s="7" t="str">
        <f t="shared" si="52"/>
        <v/>
      </c>
      <c r="BA68" s="7" t="str">
        <f t="shared" si="52"/>
        <v/>
      </c>
      <c r="BB68" s="6" t="str">
        <f t="shared" si="52"/>
        <v/>
      </c>
      <c r="BC68" s="8">
        <f t="shared" si="53"/>
        <v>0.86650284984975368</v>
      </c>
      <c r="BD68" s="7">
        <f t="shared" si="53"/>
        <v>0.66976998148117728</v>
      </c>
      <c r="BE68" s="7">
        <f t="shared" si="53"/>
        <v>0.66983090117149657</v>
      </c>
      <c r="BF68" s="7">
        <f t="shared" si="53"/>
        <v>0.79768325920422023</v>
      </c>
      <c r="BG68" s="7">
        <f t="shared" si="53"/>
        <v>0.71693657335293925</v>
      </c>
      <c r="BH68" s="7">
        <f t="shared" si="53"/>
        <v>0.87222046919981877</v>
      </c>
      <c r="BI68" s="7">
        <f t="shared" si="53"/>
        <v>0.71617562518271372</v>
      </c>
      <c r="BJ68" s="7">
        <f t="shared" si="53"/>
        <v>0.60925883556123617</v>
      </c>
      <c r="BK68" s="7">
        <f t="shared" si="53"/>
        <v>0.77444456478933288</v>
      </c>
      <c r="BL68" s="7">
        <f t="shared" si="53"/>
        <v>0.67542327394248713</v>
      </c>
      <c r="BM68" s="7">
        <f t="shared" si="53"/>
        <v>0.76294853843562604</v>
      </c>
      <c r="BN68" s="7">
        <f t="shared" si="53"/>
        <v>0.68130060838333706</v>
      </c>
      <c r="BO68" s="7">
        <f t="shared" si="53"/>
        <v>0.65228918137800262</v>
      </c>
      <c r="BP68" s="7">
        <f t="shared" si="53"/>
        <v>0.69625654879026622</v>
      </c>
      <c r="BQ68" s="7">
        <f t="shared" si="53"/>
        <v>0.66596196494872695</v>
      </c>
      <c r="BR68" s="7">
        <f t="shared" si="53"/>
        <v>0.6568428708964289</v>
      </c>
      <c r="BS68" s="7">
        <f t="shared" si="53"/>
        <v>0.6963750807188992</v>
      </c>
      <c r="BT68" s="7">
        <f t="shared" si="53"/>
        <v>0.7621825258468351</v>
      </c>
      <c r="BU68" s="7" t="str">
        <f t="shared" si="53"/>
        <v/>
      </c>
      <c r="BV68" s="7">
        <f t="shared" si="53"/>
        <v>0.66676968551067906</v>
      </c>
      <c r="BW68" s="7" t="str">
        <f t="shared" si="53"/>
        <v/>
      </c>
      <c r="BX68" s="7" t="str">
        <f t="shared" si="53"/>
        <v/>
      </c>
      <c r="BY68" s="7" t="str">
        <f t="shared" si="53"/>
        <v/>
      </c>
      <c r="BZ68" s="7" t="str">
        <f t="shared" si="53"/>
        <v/>
      </c>
      <c r="CA68" s="7" t="str">
        <f t="shared" si="53"/>
        <v/>
      </c>
      <c r="CB68" s="7" t="str">
        <f t="shared" si="53"/>
        <v/>
      </c>
      <c r="CC68" s="7">
        <f t="shared" si="53"/>
        <v>0.79230854333136846</v>
      </c>
      <c r="CD68" s="7">
        <f t="shared" si="53"/>
        <v>0.81616408563538789</v>
      </c>
      <c r="CE68" s="7">
        <f t="shared" si="53"/>
        <v>0.72325839778851253</v>
      </c>
      <c r="CF68" s="7">
        <f t="shared" si="53"/>
        <v>0.67668603934873628</v>
      </c>
      <c r="CG68" s="7">
        <f t="shared" si="53"/>
        <v>0.8098811511444467</v>
      </c>
      <c r="CH68" s="7">
        <f t="shared" si="53"/>
        <v>0.70943572538632427</v>
      </c>
      <c r="CI68" s="7">
        <f t="shared" si="53"/>
        <v>0.6848335654368648</v>
      </c>
      <c r="CJ68" s="7">
        <f t="shared" si="53"/>
        <v>0.70553791072835836</v>
      </c>
      <c r="CK68" s="7">
        <f t="shared" si="53"/>
        <v>0.66634552333473851</v>
      </c>
      <c r="CL68" s="7">
        <f t="shared" si="53"/>
        <v>0.71859276186564502</v>
      </c>
      <c r="CM68" s="7">
        <f t="shared" si="53"/>
        <v>0.74558558642303463</v>
      </c>
      <c r="CN68" s="7">
        <f t="shared" si="53"/>
        <v>0.69805056963491452</v>
      </c>
      <c r="CO68" s="7">
        <f t="shared" si="53"/>
        <v>0.77057606804315981</v>
      </c>
      <c r="CP68" s="7">
        <f t="shared" si="53"/>
        <v>0.9821750453536694</v>
      </c>
      <c r="CQ68" s="7">
        <f t="shared" si="53"/>
        <v>0.82541764669701356</v>
      </c>
      <c r="CR68" s="7">
        <f t="shared" si="53"/>
        <v>0.76047514838989194</v>
      </c>
      <c r="CS68" s="7" t="str">
        <f t="shared" si="53"/>
        <v/>
      </c>
      <c r="CT68" s="7" t="str">
        <f t="shared" si="53"/>
        <v/>
      </c>
      <c r="CU68" s="7" t="str">
        <f t="shared" si="53"/>
        <v/>
      </c>
      <c r="CV68" s="7" t="str">
        <f t="shared" si="53"/>
        <v/>
      </c>
      <c r="CW68" s="7" t="str">
        <f t="shared" si="53"/>
        <v/>
      </c>
      <c r="CX68" s="7" t="str">
        <f t="shared" si="53"/>
        <v/>
      </c>
      <c r="CY68" s="7" t="str">
        <f t="shared" si="53"/>
        <v/>
      </c>
      <c r="CZ68" s="7" t="str">
        <f t="shared" si="53"/>
        <v/>
      </c>
      <c r="DA68" s="7" t="str">
        <f t="shared" si="53"/>
        <v/>
      </c>
      <c r="DB68" s="6" t="str">
        <f t="shared" si="53"/>
        <v/>
      </c>
      <c r="DC68" s="8">
        <f t="shared" si="54"/>
        <v>1.0265324322987295</v>
      </c>
      <c r="DD68" s="7">
        <f t="shared" si="54"/>
        <v>0.96129044326436197</v>
      </c>
      <c r="DE68" s="7">
        <f t="shared" si="54"/>
        <v>1.0301736833299797</v>
      </c>
      <c r="DF68" s="7">
        <f t="shared" si="54"/>
        <v>0.95141210285008304</v>
      </c>
      <c r="DG68" s="7">
        <f t="shared" si="54"/>
        <v>1.2022970193315823</v>
      </c>
      <c r="DH68" s="7">
        <f t="shared" si="54"/>
        <v>1.0057867723548148</v>
      </c>
      <c r="DI68" s="7">
        <f t="shared" si="54"/>
        <v>1.0377312214513994</v>
      </c>
      <c r="DJ68" s="7">
        <f t="shared" si="54"/>
        <v>0.98987722334813022</v>
      </c>
      <c r="DK68" s="7">
        <f t="shared" si="54"/>
        <v>1.0760159269455545</v>
      </c>
      <c r="DL68" s="7">
        <f t="shared" si="54"/>
        <v>1.0015046064496698</v>
      </c>
      <c r="DM68" s="7">
        <f t="shared" si="54"/>
        <v>1.0199971737014442</v>
      </c>
      <c r="DN68" s="7">
        <f t="shared" si="54"/>
        <v>1.0356894379122357</v>
      </c>
      <c r="DO68" s="7">
        <f t="shared" si="54"/>
        <v>1.0355207038884635</v>
      </c>
      <c r="DP68" s="7">
        <f t="shared" si="54"/>
        <v>0.95521840582777351</v>
      </c>
      <c r="DQ68" s="7">
        <f t="shared" si="54"/>
        <v>0.91796843863738997</v>
      </c>
      <c r="DR68" s="7">
        <f t="shared" si="54"/>
        <v>1.0861212152314739</v>
      </c>
      <c r="DS68" s="7">
        <f t="shared" si="54"/>
        <v>0.92056674775494629</v>
      </c>
      <c r="DT68" s="7">
        <f t="shared" si="54"/>
        <v>0.96572106272146652</v>
      </c>
      <c r="DU68" s="7" t="str">
        <f t="shared" si="54"/>
        <v/>
      </c>
      <c r="DV68" s="7">
        <f t="shared" si="54"/>
        <v>0.96528072612434235</v>
      </c>
      <c r="DW68" s="7" t="str">
        <f t="shared" si="54"/>
        <v/>
      </c>
      <c r="DX68" s="7" t="str">
        <f t="shared" si="54"/>
        <v/>
      </c>
      <c r="DY68" s="7" t="str">
        <f t="shared" si="54"/>
        <v/>
      </c>
      <c r="DZ68" s="7" t="str">
        <f t="shared" si="54"/>
        <v/>
      </c>
      <c r="EA68" s="7" t="str">
        <f t="shared" si="54"/>
        <v/>
      </c>
      <c r="EB68" s="7" t="str">
        <f t="shared" si="54"/>
        <v/>
      </c>
      <c r="EC68" s="7" t="str">
        <f t="shared" si="54"/>
        <v/>
      </c>
      <c r="ED68" s="7" t="str">
        <f t="shared" si="54"/>
        <v/>
      </c>
      <c r="EE68" s="7">
        <f t="shared" si="54"/>
        <v>0.98055445554999521</v>
      </c>
      <c r="EF68" s="7">
        <f t="shared" si="54"/>
        <v>1.0009892398213418</v>
      </c>
      <c r="EG68" s="7">
        <f t="shared" si="54"/>
        <v>1.0081090947538749</v>
      </c>
      <c r="EH68" s="7">
        <f t="shared" si="54"/>
        <v>0.99111904859130706</v>
      </c>
      <c r="EI68" s="7">
        <f t="shared" si="54"/>
        <v>0.9971443617439808</v>
      </c>
      <c r="EJ68" s="7">
        <f t="shared" si="54"/>
        <v>0.98043120838363673</v>
      </c>
      <c r="EK68" s="7">
        <f t="shared" si="54"/>
        <v>1.0513528029255854</v>
      </c>
      <c r="EL68" s="7">
        <f t="shared" si="54"/>
        <v>1.00094040393122</v>
      </c>
      <c r="EM68" s="7">
        <f t="shared" si="54"/>
        <v>0.97731224117837945</v>
      </c>
      <c r="EN68" s="7">
        <f t="shared" si="54"/>
        <v>1.0509061789651242</v>
      </c>
      <c r="EO68" s="7">
        <f t="shared" si="54"/>
        <v>1.0359941420716683</v>
      </c>
      <c r="EP68" s="7">
        <f t="shared" si="54"/>
        <v>0.96072404841612646</v>
      </c>
      <c r="EQ68" s="7">
        <f t="shared" si="54"/>
        <v>0.77971743024392326</v>
      </c>
      <c r="ER68" s="7" t="str">
        <f t="shared" si="54"/>
        <v/>
      </c>
      <c r="ES68" s="7" t="str">
        <f t="shared" si="54"/>
        <v/>
      </c>
      <c r="ET68" s="7" t="str">
        <f t="shared" si="54"/>
        <v/>
      </c>
      <c r="EU68" s="7" t="str">
        <f t="shared" si="54"/>
        <v/>
      </c>
      <c r="EV68" s="7" t="str">
        <f t="shared" si="54"/>
        <v/>
      </c>
      <c r="EW68" s="7" t="str">
        <f t="shared" si="54"/>
        <v/>
      </c>
      <c r="EX68" s="7" t="str">
        <f t="shared" si="54"/>
        <v/>
      </c>
      <c r="EY68" s="7" t="str">
        <f t="shared" si="54"/>
        <v/>
      </c>
      <c r="EZ68" s="7" t="str">
        <f t="shared" si="54"/>
        <v/>
      </c>
      <c r="FA68" s="7" t="str">
        <f t="shared" si="54"/>
        <v/>
      </c>
      <c r="FB68" s="6" t="str">
        <f t="shared" si="54"/>
        <v/>
      </c>
      <c r="FC68" s="8">
        <f t="shared" si="55"/>
        <v>0.93649921819668114</v>
      </c>
      <c r="FD68" s="7">
        <f t="shared" si="55"/>
        <v>1.0641767312539649</v>
      </c>
      <c r="FE68" s="7">
        <f t="shared" si="55"/>
        <v>0.81095768882400887</v>
      </c>
      <c r="FF68" s="7">
        <f t="shared" si="55"/>
        <v>0.88922830527818209</v>
      </c>
      <c r="FG68" s="7">
        <f t="shared" si="55"/>
        <v>0.85019633689793539</v>
      </c>
      <c r="FH68" s="7">
        <f t="shared" si="55"/>
        <v>0.87000721563053085</v>
      </c>
      <c r="FI68" s="7">
        <f t="shared" si="55"/>
        <v>0.95621166015175696</v>
      </c>
      <c r="FJ68" s="7">
        <f t="shared" si="55"/>
        <v>0.78107891679840313</v>
      </c>
      <c r="FK68" s="7">
        <f t="shared" si="55"/>
        <v>0.77570979822139285</v>
      </c>
      <c r="FL68" s="7">
        <f t="shared" si="55"/>
        <v>0.76416571474975326</v>
      </c>
      <c r="FM68" s="7">
        <f t="shared" si="55"/>
        <v>0.82773911395575461</v>
      </c>
      <c r="FN68" s="7">
        <f t="shared" si="55"/>
        <v>0.67608853107490652</v>
      </c>
      <c r="FO68" s="7">
        <f t="shared" si="55"/>
        <v>0.75491778000179</v>
      </c>
      <c r="FP68" s="7">
        <f t="shared" si="55"/>
        <v>0.65036644667952137</v>
      </c>
      <c r="FQ68" s="7">
        <f t="shared" si="55"/>
        <v>0.70175697700046236</v>
      </c>
      <c r="FR68" s="7">
        <f t="shared" si="55"/>
        <v>0.72141496356414569</v>
      </c>
      <c r="FS68" s="7">
        <f t="shared" si="55"/>
        <v>0.73943851053880927</v>
      </c>
      <c r="FT68" s="7">
        <f t="shared" si="55"/>
        <v>0.69977659340509524</v>
      </c>
      <c r="FU68" s="7">
        <f t="shared" si="55"/>
        <v>0.69599743770485922</v>
      </c>
      <c r="FV68" s="7">
        <f t="shared" si="55"/>
        <v>0.70767345919504065</v>
      </c>
      <c r="FW68" s="7">
        <f t="shared" si="55"/>
        <v>0.77510274738151708</v>
      </c>
      <c r="FX68" s="7">
        <f t="shared" si="55"/>
        <v>0.76818152026649233</v>
      </c>
      <c r="FY68" s="7" t="str">
        <f t="shared" si="55"/>
        <v/>
      </c>
      <c r="FZ68" s="7">
        <f t="shared" si="55"/>
        <v>0.72294984168957888</v>
      </c>
      <c r="GA68" s="7" t="str">
        <f t="shared" si="55"/>
        <v/>
      </c>
      <c r="GB68" s="7" t="str">
        <f t="shared" si="55"/>
        <v/>
      </c>
      <c r="GC68" s="7" t="str">
        <f t="shared" si="55"/>
        <v/>
      </c>
      <c r="GD68" s="7" t="str">
        <f t="shared" si="55"/>
        <v/>
      </c>
      <c r="GE68" s="7" t="str">
        <f t="shared" si="55"/>
        <v/>
      </c>
      <c r="GF68" s="7" t="str">
        <f t="shared" si="55"/>
        <v/>
      </c>
      <c r="GG68" s="7" t="str">
        <f t="shared" si="55"/>
        <v/>
      </c>
      <c r="GH68" s="7" t="str">
        <f t="shared" si="55"/>
        <v/>
      </c>
      <c r="GI68" s="7">
        <f t="shared" si="55"/>
        <v>0.84315429982335399</v>
      </c>
      <c r="GJ68" s="7">
        <f t="shared" si="55"/>
        <v>0.8260590814059614</v>
      </c>
      <c r="GK68" s="7">
        <f t="shared" si="55"/>
        <v>0.79513007191541152</v>
      </c>
      <c r="GL68" s="7">
        <f t="shared" si="55"/>
        <v>0.81130623728988771</v>
      </c>
      <c r="GM68" s="7">
        <f t="shared" si="55"/>
        <v>0.7775162066251442</v>
      </c>
      <c r="GN68" s="7">
        <f t="shared" si="55"/>
        <v>0.7417914878227323</v>
      </c>
      <c r="GO68" s="7">
        <f t="shared" si="55"/>
        <v>0.81401994115017651</v>
      </c>
      <c r="GP68" s="7">
        <f t="shared" si="55"/>
        <v>0.7787027532097075</v>
      </c>
      <c r="GQ68" s="7">
        <f t="shared" si="55"/>
        <v>0.72755043159124</v>
      </c>
      <c r="GR68" s="7">
        <f t="shared" si="55"/>
        <v>0.77435192134272313</v>
      </c>
      <c r="GS68" s="7">
        <f t="shared" si="55"/>
        <v>0.84007498187084551</v>
      </c>
      <c r="GT68" s="7">
        <f t="shared" si="55"/>
        <v>0.87929279348736444</v>
      </c>
      <c r="GU68" s="7">
        <f t="shared" si="55"/>
        <v>0.87864225402487039</v>
      </c>
      <c r="GV68" s="7">
        <f t="shared" si="55"/>
        <v>0.81712871295832956</v>
      </c>
      <c r="GW68" s="7">
        <f t="shared" si="55"/>
        <v>0.75100628891369781</v>
      </c>
      <c r="GX68" s="7">
        <f t="shared" si="55"/>
        <v>0.84948625811491152</v>
      </c>
      <c r="GY68" s="7">
        <f t="shared" si="55"/>
        <v>0.99913292727885616</v>
      </c>
      <c r="GZ68" s="7">
        <f t="shared" si="55"/>
        <v>0.90909932885981759</v>
      </c>
      <c r="HA68" s="7" t="str">
        <f t="shared" si="55"/>
        <v/>
      </c>
      <c r="HB68" s="6" t="str">
        <f t="shared" si="55"/>
        <v/>
      </c>
    </row>
    <row r="69" spans="1:210">
      <c r="A69" s="1"/>
      <c r="B69" t="s">
        <v>2</v>
      </c>
      <c r="C69" s="8">
        <f t="shared" si="52"/>
        <v>1.105107065193444</v>
      </c>
      <c r="D69" s="7">
        <f t="shared" si="52"/>
        <v>1.1108557707935827</v>
      </c>
      <c r="E69" s="7">
        <f t="shared" si="52"/>
        <v>0.98140366018709357</v>
      </c>
      <c r="F69" s="7">
        <f t="shared" si="52"/>
        <v>1.0388689292300848</v>
      </c>
      <c r="G69" s="7">
        <f t="shared" si="52"/>
        <v>1.0568321368299232</v>
      </c>
      <c r="H69" s="7">
        <f t="shared" si="52"/>
        <v>1.0566070686018822</v>
      </c>
      <c r="I69" s="7">
        <f t="shared" si="52"/>
        <v>0.99177627789573364</v>
      </c>
      <c r="J69" s="7">
        <f t="shared" si="52"/>
        <v>0.98960242509029894</v>
      </c>
      <c r="K69" s="7">
        <f t="shared" si="52"/>
        <v>1.0329108992153229</v>
      </c>
      <c r="L69" s="7">
        <f t="shared" si="52"/>
        <v>1.1176663198440155</v>
      </c>
      <c r="M69" s="7">
        <f t="shared" si="52"/>
        <v>1.0222306973913797</v>
      </c>
      <c r="N69" s="7">
        <f t="shared" si="52"/>
        <v>1.0630427533993108</v>
      </c>
      <c r="O69" s="7">
        <f t="shared" si="52"/>
        <v>1.0722531209236918</v>
      </c>
      <c r="P69" s="7">
        <f t="shared" si="52"/>
        <v>0.99809469481408331</v>
      </c>
      <c r="Q69" s="7">
        <f t="shared" si="52"/>
        <v>0.93461092332926143</v>
      </c>
      <c r="R69" s="7">
        <f t="shared" si="52"/>
        <v>0.96004175762612465</v>
      </c>
      <c r="S69" s="7">
        <f t="shared" si="52"/>
        <v>0.98876481146487605</v>
      </c>
      <c r="T69" s="7">
        <f t="shared" si="52"/>
        <v>1.001948342284408</v>
      </c>
      <c r="U69" s="7">
        <f t="shared" si="52"/>
        <v>0.95273872749879385</v>
      </c>
      <c r="V69" s="7">
        <f t="shared" si="52"/>
        <v>0.96974285985383779</v>
      </c>
      <c r="W69" s="7">
        <f t="shared" si="52"/>
        <v>0.9438587302220045</v>
      </c>
      <c r="X69" s="7">
        <f t="shared" si="52"/>
        <v>0.99422006559709619</v>
      </c>
      <c r="Y69" s="7" t="str">
        <f t="shared" si="52"/>
        <v/>
      </c>
      <c r="Z69" s="7" t="str">
        <f t="shared" si="52"/>
        <v/>
      </c>
      <c r="AA69" s="7" t="str">
        <f t="shared" si="52"/>
        <v/>
      </c>
      <c r="AB69" s="7" t="str">
        <f t="shared" si="52"/>
        <v/>
      </c>
      <c r="AC69" s="7" t="str">
        <f t="shared" si="52"/>
        <v/>
      </c>
      <c r="AD69" s="7" t="str">
        <f t="shared" si="52"/>
        <v/>
      </c>
      <c r="AE69" s="7">
        <f t="shared" si="52"/>
        <v>0.94533267387279829</v>
      </c>
      <c r="AF69" s="7">
        <f t="shared" si="52"/>
        <v>1.001537707717898</v>
      </c>
      <c r="AG69" s="7">
        <f t="shared" si="52"/>
        <v>0.97082398952408377</v>
      </c>
      <c r="AH69" s="7">
        <f t="shared" si="52"/>
        <v>0.93670519441472555</v>
      </c>
      <c r="AI69" s="7">
        <f t="shared" si="52"/>
        <v>1.0023956406514991</v>
      </c>
      <c r="AJ69" s="7">
        <f t="shared" si="52"/>
        <v>0.98981537407705766</v>
      </c>
      <c r="AK69" s="7">
        <f t="shared" si="52"/>
        <v>0.97468945356049375</v>
      </c>
      <c r="AL69" s="7">
        <f t="shared" si="52"/>
        <v>1.1192971559138269</v>
      </c>
      <c r="AM69" s="7">
        <f t="shared" si="52"/>
        <v>1.041355515579276</v>
      </c>
      <c r="AN69" s="7">
        <f t="shared" si="52"/>
        <v>0.69195779393682366</v>
      </c>
      <c r="AO69" s="7">
        <f t="shared" si="52"/>
        <v>0.95673847805937973</v>
      </c>
      <c r="AP69" s="7">
        <f t="shared" si="52"/>
        <v>0.98617298540588738</v>
      </c>
      <c r="AQ69" s="7" t="str">
        <f t="shared" si="52"/>
        <v/>
      </c>
      <c r="AR69" s="7" t="str">
        <f t="shared" si="52"/>
        <v/>
      </c>
      <c r="AS69" s="7" t="str">
        <f t="shared" si="52"/>
        <v/>
      </c>
      <c r="AT69" s="7" t="str">
        <f t="shared" si="52"/>
        <v/>
      </c>
      <c r="AU69" s="7" t="str">
        <f t="shared" si="52"/>
        <v/>
      </c>
      <c r="AV69" s="7" t="str">
        <f t="shared" si="52"/>
        <v/>
      </c>
      <c r="AW69" s="7" t="str">
        <f t="shared" si="52"/>
        <v/>
      </c>
      <c r="AX69" s="7" t="str">
        <f t="shared" ref="AX69:BB69" si="56">IF(OR(ISBLANK(AX16),ISTEXT(AX16)),"",(AX16/AVERAGE($C16:$BB16)))</f>
        <v/>
      </c>
      <c r="AY69" s="7" t="str">
        <f t="shared" si="56"/>
        <v/>
      </c>
      <c r="AZ69" s="7" t="str">
        <f t="shared" si="56"/>
        <v/>
      </c>
      <c r="BA69" s="7" t="str">
        <f t="shared" si="56"/>
        <v/>
      </c>
      <c r="BB69" s="6" t="str">
        <f t="shared" si="56"/>
        <v/>
      </c>
      <c r="BC69" s="11">
        <f t="shared" si="53"/>
        <v>0.78983123447164438</v>
      </c>
      <c r="BD69" s="10">
        <f t="shared" si="53"/>
        <v>0.70007929044231076</v>
      </c>
      <c r="BE69" s="10">
        <f t="shared" si="53"/>
        <v>0.68796880828512275</v>
      </c>
      <c r="BF69" s="10">
        <f t="shared" si="53"/>
        <v>0.85627661600952787</v>
      </c>
      <c r="BG69" s="10">
        <f t="shared" si="53"/>
        <v>0.7750845910867048</v>
      </c>
      <c r="BH69" s="10">
        <f t="shared" si="53"/>
        <v>0.78557667572973822</v>
      </c>
      <c r="BI69" s="10">
        <f t="shared" si="53"/>
        <v>0.65187000582359067</v>
      </c>
      <c r="BJ69" s="10">
        <f t="shared" si="53"/>
        <v>0.65973998054076555</v>
      </c>
      <c r="BK69" s="10">
        <f t="shared" si="53"/>
        <v>0.80172835178557611</v>
      </c>
      <c r="BL69" s="10">
        <f t="shared" si="53"/>
        <v>0.64298945791816786</v>
      </c>
      <c r="BM69" s="10">
        <f t="shared" si="53"/>
        <v>0.75747294676701238</v>
      </c>
      <c r="BN69" s="10">
        <f t="shared" si="53"/>
        <v>0.68250363550902604</v>
      </c>
      <c r="BO69" s="10">
        <f t="shared" si="53"/>
        <v>0.64163230380905356</v>
      </c>
      <c r="BP69" s="10">
        <f t="shared" si="53"/>
        <v>0.66768132085846066</v>
      </c>
      <c r="BQ69" s="10">
        <f t="shared" si="53"/>
        <v>0.66619340799236759</v>
      </c>
      <c r="BR69" s="10">
        <f t="shared" si="53"/>
        <v>0.73099669053207017</v>
      </c>
      <c r="BS69" s="10">
        <f t="shared" si="53"/>
        <v>0.77546370471643356</v>
      </c>
      <c r="BT69" s="10">
        <f t="shared" si="53"/>
        <v>0.82660738238463649</v>
      </c>
      <c r="BU69" s="10" t="str">
        <f t="shared" si="53"/>
        <v/>
      </c>
      <c r="BV69" s="10">
        <f t="shared" si="53"/>
        <v>0.73805271605821976</v>
      </c>
      <c r="BW69" s="10" t="str">
        <f t="shared" si="53"/>
        <v/>
      </c>
      <c r="BX69" s="10" t="str">
        <f t="shared" si="53"/>
        <v/>
      </c>
      <c r="BY69" s="10" t="str">
        <f t="shared" si="53"/>
        <v/>
      </c>
      <c r="BZ69" s="10" t="str">
        <f t="shared" si="53"/>
        <v/>
      </c>
      <c r="CA69" s="10" t="str">
        <f t="shared" si="53"/>
        <v/>
      </c>
      <c r="CB69" s="10" t="str">
        <f t="shared" si="53"/>
        <v/>
      </c>
      <c r="CC69" s="10">
        <f t="shared" si="53"/>
        <v>0.77389293601818065</v>
      </c>
      <c r="CD69" s="10">
        <f t="shared" si="53"/>
        <v>0.79661632774450897</v>
      </c>
      <c r="CE69" s="10">
        <f t="shared" si="53"/>
        <v>0.71650957035454743</v>
      </c>
      <c r="CF69" s="10">
        <f t="shared" si="53"/>
        <v>0.61683464720440739</v>
      </c>
      <c r="CG69" s="10">
        <f t="shared" si="53"/>
        <v>0.79449648286869357</v>
      </c>
      <c r="CH69" s="10">
        <f t="shared" si="53"/>
        <v>0.68473399159436499</v>
      </c>
      <c r="CI69" s="10">
        <f t="shared" si="53"/>
        <v>0.69697283092771944</v>
      </c>
      <c r="CJ69" s="10">
        <f t="shared" si="53"/>
        <v>0.70400054576299187</v>
      </c>
      <c r="CK69" s="10">
        <f t="shared" si="53"/>
        <v>0.65703973077683864</v>
      </c>
      <c r="CL69" s="10">
        <f t="shared" si="53"/>
        <v>0.68705029185216537</v>
      </c>
      <c r="CM69" s="10">
        <f t="shared" si="53"/>
        <v>0.70136383959908555</v>
      </c>
      <c r="CN69" s="10">
        <f t="shared" si="53"/>
        <v>0.68479025799738846</v>
      </c>
      <c r="CO69" s="10">
        <f t="shared" si="53"/>
        <v>0.7981477858537922</v>
      </c>
      <c r="CP69" s="10">
        <f t="shared" si="53"/>
        <v>1.0170461940174607</v>
      </c>
      <c r="CQ69" s="10">
        <f t="shared" si="53"/>
        <v>0.82446035022259845</v>
      </c>
      <c r="CR69" s="10">
        <f t="shared" si="53"/>
        <v>0.77862250695595558</v>
      </c>
      <c r="CS69" s="10" t="str">
        <f t="shared" si="53"/>
        <v/>
      </c>
      <c r="CT69" s="10" t="str">
        <f t="shared" si="53"/>
        <v/>
      </c>
      <c r="CU69" s="10" t="str">
        <f t="shared" si="53"/>
        <v/>
      </c>
      <c r="CV69" s="10" t="str">
        <f t="shared" si="53"/>
        <v/>
      </c>
      <c r="CW69" s="10" t="str">
        <f t="shared" si="53"/>
        <v/>
      </c>
      <c r="CX69" s="10" t="str">
        <f t="shared" ref="CX69:DB69" si="57">IF(OR(ISBLANK(CY16),ISTEXT(CY16)),"",(CY16/AVERAGE($C16:$BB16)))</f>
        <v/>
      </c>
      <c r="CY69" s="10" t="str">
        <f t="shared" si="57"/>
        <v/>
      </c>
      <c r="CZ69" s="10" t="str">
        <f t="shared" si="57"/>
        <v/>
      </c>
      <c r="DA69" s="10" t="str">
        <f t="shared" si="57"/>
        <v/>
      </c>
      <c r="DB69" s="9" t="str">
        <f t="shared" si="57"/>
        <v/>
      </c>
      <c r="DC69" s="8">
        <f t="shared" si="54"/>
        <v>1.0869261698898758</v>
      </c>
      <c r="DD69" s="7">
        <f t="shared" si="54"/>
        <v>0.96218157101713886</v>
      </c>
      <c r="DE69" s="7">
        <f t="shared" si="54"/>
        <v>1.0096640224212134</v>
      </c>
      <c r="DF69" s="7">
        <f t="shared" si="54"/>
        <v>0.93466355764485398</v>
      </c>
      <c r="DG69" s="7">
        <f t="shared" si="54"/>
        <v>1.0054610354610878</v>
      </c>
      <c r="DH69" s="7">
        <f t="shared" si="54"/>
        <v>1.0395663291512693</v>
      </c>
      <c r="DI69" s="7">
        <f t="shared" si="54"/>
        <v>1.0292955102430157</v>
      </c>
      <c r="DJ69" s="7">
        <f t="shared" si="54"/>
        <v>1.0079997410655743</v>
      </c>
      <c r="DK69" s="7">
        <f t="shared" si="54"/>
        <v>1.0840220679057153</v>
      </c>
      <c r="DL69" s="7">
        <f t="shared" si="54"/>
        <v>1.0022724698095196</v>
      </c>
      <c r="DM69" s="7">
        <f t="shared" si="54"/>
        <v>1.0093473343022927</v>
      </c>
      <c r="DN69" s="7">
        <f t="shared" si="54"/>
        <v>1.0329302159448699</v>
      </c>
      <c r="DO69" s="7">
        <f t="shared" si="54"/>
        <v>0.99106426154498306</v>
      </c>
      <c r="DP69" s="7">
        <f t="shared" si="54"/>
        <v>0.93770502228073804</v>
      </c>
      <c r="DQ69" s="7">
        <f t="shared" si="54"/>
        <v>0.92837602780002293</v>
      </c>
      <c r="DR69" s="7">
        <f t="shared" si="54"/>
        <v>1.1027650596825995</v>
      </c>
      <c r="DS69" s="7">
        <f t="shared" si="54"/>
        <v>0.95679490840406578</v>
      </c>
      <c r="DT69" s="7">
        <f t="shared" si="54"/>
        <v>0.93890298462156296</v>
      </c>
      <c r="DU69" s="7" t="str">
        <f t="shared" si="54"/>
        <v/>
      </c>
      <c r="DV69" s="7">
        <f t="shared" si="54"/>
        <v>0.91184187102971337</v>
      </c>
      <c r="DW69" s="7" t="str">
        <f t="shared" si="54"/>
        <v/>
      </c>
      <c r="DX69" s="7" t="str">
        <f t="shared" si="54"/>
        <v/>
      </c>
      <c r="DY69" s="7" t="str">
        <f t="shared" si="54"/>
        <v/>
      </c>
      <c r="DZ69" s="7" t="str">
        <f t="shared" si="54"/>
        <v/>
      </c>
      <c r="EA69" s="7" t="str">
        <f t="shared" si="54"/>
        <v/>
      </c>
      <c r="EB69" s="7" t="str">
        <f t="shared" si="54"/>
        <v/>
      </c>
      <c r="EC69" s="7" t="str">
        <f t="shared" si="54"/>
        <v/>
      </c>
      <c r="ED69" s="7" t="str">
        <f t="shared" si="54"/>
        <v/>
      </c>
      <c r="EE69" s="7">
        <f t="shared" si="54"/>
        <v>1.020259197375831</v>
      </c>
      <c r="EF69" s="7">
        <f t="shared" si="54"/>
        <v>1.007311216652278</v>
      </c>
      <c r="EG69" s="7">
        <f t="shared" si="54"/>
        <v>0.98576445265971591</v>
      </c>
      <c r="EH69" s="7">
        <f t="shared" si="54"/>
        <v>0.97846849865154362</v>
      </c>
      <c r="EI69" s="7">
        <f t="shared" si="54"/>
        <v>1.0661065222556405</v>
      </c>
      <c r="EJ69" s="7">
        <f t="shared" si="54"/>
        <v>0.96793821289501913</v>
      </c>
      <c r="EK69" s="7">
        <f t="shared" si="54"/>
        <v>1.0281875811836001</v>
      </c>
      <c r="EL69" s="7">
        <f t="shared" si="54"/>
        <v>0.9883716054041215</v>
      </c>
      <c r="EM69" s="7">
        <f t="shared" si="54"/>
        <v>1.0276129435745152</v>
      </c>
      <c r="EN69" s="7">
        <f t="shared" si="54"/>
        <v>1.0674201803471386</v>
      </c>
      <c r="EO69" s="7">
        <f t="shared" si="54"/>
        <v>1.1474560159217335</v>
      </c>
      <c r="EP69" s="7">
        <f t="shared" si="54"/>
        <v>0.93518568941824942</v>
      </c>
      <c r="EQ69" s="7">
        <f t="shared" si="54"/>
        <v>0.80813772344050339</v>
      </c>
      <c r="ER69" s="7" t="str">
        <f t="shared" si="54"/>
        <v/>
      </c>
      <c r="ES69" s="7" t="str">
        <f t="shared" si="54"/>
        <v/>
      </c>
      <c r="ET69" s="7" t="str">
        <f t="shared" si="54"/>
        <v/>
      </c>
      <c r="EU69" s="7" t="str">
        <f t="shared" si="54"/>
        <v/>
      </c>
      <c r="EV69" s="7" t="str">
        <f t="shared" si="54"/>
        <v/>
      </c>
      <c r="EW69" s="7" t="str">
        <f t="shared" si="54"/>
        <v/>
      </c>
      <c r="EX69" s="7" t="str">
        <f t="shared" ref="EQ69:FB71" si="58">IF(OR(ISBLANK(EZ16),ISTEXT(EZ16)),"",(EZ16/AVERAGE($DE16:$FD16)))</f>
        <v/>
      </c>
      <c r="EY69" s="7" t="str">
        <f t="shared" si="58"/>
        <v/>
      </c>
      <c r="EZ69" s="7" t="str">
        <f t="shared" si="58"/>
        <v/>
      </c>
      <c r="FA69" s="7" t="str">
        <f t="shared" si="58"/>
        <v/>
      </c>
      <c r="FB69" s="6" t="str">
        <f t="shared" si="58"/>
        <v/>
      </c>
      <c r="FC69" s="11">
        <f t="shared" si="55"/>
        <v>0.8758071972899234</v>
      </c>
      <c r="FD69" s="10">
        <f t="shared" si="55"/>
        <v>1.0389471015368856</v>
      </c>
      <c r="FE69" s="10">
        <f t="shared" si="55"/>
        <v>0.87281227579245679</v>
      </c>
      <c r="FF69" s="10">
        <f t="shared" si="55"/>
        <v>0.96460995972694108</v>
      </c>
      <c r="FG69" s="10">
        <f t="shared" si="55"/>
        <v>0.90830590060846972</v>
      </c>
      <c r="FH69" s="10">
        <f t="shared" si="55"/>
        <v>0.82781548700991059</v>
      </c>
      <c r="FI69" s="10">
        <f t="shared" si="55"/>
        <v>0.85696484536551953</v>
      </c>
      <c r="FJ69" s="10">
        <f t="shared" si="55"/>
        <v>0.85418896976559056</v>
      </c>
      <c r="FK69" s="10">
        <f t="shared" si="55"/>
        <v>0.7928614984578285</v>
      </c>
      <c r="FL69" s="10">
        <f t="shared" si="55"/>
        <v>0.78766824686206971</v>
      </c>
      <c r="FM69" s="10">
        <f t="shared" si="55"/>
        <v>0.8444678681799358</v>
      </c>
      <c r="FN69" s="10">
        <f t="shared" si="55"/>
        <v>0.68650497829014945</v>
      </c>
      <c r="FO69" s="10">
        <f t="shared" si="55"/>
        <v>0.78093729939325085</v>
      </c>
      <c r="FP69" s="10">
        <f t="shared" si="55"/>
        <v>0.65680834191772786</v>
      </c>
      <c r="FQ69" s="10">
        <f t="shared" si="55"/>
        <v>0.71378332179836723</v>
      </c>
      <c r="FR69" s="10">
        <f t="shared" si="55"/>
        <v>0.75987672788020211</v>
      </c>
      <c r="FS69" s="10">
        <f t="shared" si="55"/>
        <v>0.74050248357691584</v>
      </c>
      <c r="FT69" s="10">
        <f t="shared" si="55"/>
        <v>0.77069174060477885</v>
      </c>
      <c r="FU69" s="10">
        <f t="shared" si="55"/>
        <v>0.77027374651972813</v>
      </c>
      <c r="FV69" s="10">
        <f t="shared" si="55"/>
        <v>0.75032911570811478</v>
      </c>
      <c r="FW69" s="10">
        <f t="shared" si="55"/>
        <v>0.857001918891246</v>
      </c>
      <c r="FX69" s="10">
        <f t="shared" si="55"/>
        <v>0.84505737454515739</v>
      </c>
      <c r="FY69" s="10" t="str">
        <f t="shared" si="55"/>
        <v/>
      </c>
      <c r="FZ69" s="10">
        <f t="shared" si="55"/>
        <v>0.83658515095211949</v>
      </c>
      <c r="GA69" s="10" t="str">
        <f t="shared" si="55"/>
        <v/>
      </c>
      <c r="GB69" s="10" t="str">
        <f t="shared" si="55"/>
        <v/>
      </c>
      <c r="GC69" s="10" t="str">
        <f t="shared" si="55"/>
        <v/>
      </c>
      <c r="GD69" s="10" t="str">
        <f t="shared" si="55"/>
        <v/>
      </c>
      <c r="GE69" s="10" t="str">
        <f t="shared" si="55"/>
        <v/>
      </c>
      <c r="GF69" s="10" t="str">
        <f t="shared" si="55"/>
        <v/>
      </c>
      <c r="GG69" s="10" t="str">
        <f t="shared" si="55"/>
        <v/>
      </c>
      <c r="GH69" s="10" t="str">
        <f t="shared" si="55"/>
        <v/>
      </c>
      <c r="GI69" s="10">
        <f t="shared" si="55"/>
        <v>0.83173035629374437</v>
      </c>
      <c r="GJ69" s="10">
        <f t="shared" si="55"/>
        <v>0.81934405182242698</v>
      </c>
      <c r="GK69" s="10">
        <f t="shared" si="55"/>
        <v>0.79333312954235014</v>
      </c>
      <c r="GL69" s="10">
        <f t="shared" si="55"/>
        <v>0.80925752407712981</v>
      </c>
      <c r="GM69" s="10">
        <f t="shared" si="55"/>
        <v>0.81994953811552673</v>
      </c>
      <c r="GN69" s="10">
        <f t="shared" si="55"/>
        <v>0.80431067421812652</v>
      </c>
      <c r="GO69" s="10">
        <f t="shared" si="55"/>
        <v>0.8249550119666017</v>
      </c>
      <c r="GP69" s="10">
        <f t="shared" si="55"/>
        <v>0.79728793078632987</v>
      </c>
      <c r="GQ69" s="10">
        <f t="shared" si="55"/>
        <v>0.72585627287257859</v>
      </c>
      <c r="GR69" s="10">
        <f t="shared" si="55"/>
        <v>0.75961702975037293</v>
      </c>
      <c r="GS69" s="10">
        <f t="shared" si="55"/>
        <v>0.82438169778101622</v>
      </c>
      <c r="GT69" s="10">
        <f t="shared" si="55"/>
        <v>0.8869271464683125</v>
      </c>
      <c r="GU69" s="10">
        <f t="shared" si="55"/>
        <v>0.89249977073514375</v>
      </c>
      <c r="GV69" s="10">
        <f t="shared" si="55"/>
        <v>0.84862680903223342</v>
      </c>
      <c r="GW69" s="10">
        <f t="shared" si="55"/>
        <v>0.82259046226853849</v>
      </c>
      <c r="GX69" s="10">
        <f t="shared" ref="GQ69:HB71" si="59">IF(OR(ISBLANK(HA16),ISTEXT(HA16)),"",(HA16/AVERAGE($DE16:$FD16)))</f>
        <v>0.9263461307557932</v>
      </c>
      <c r="GY69" s="10">
        <f t="shared" si="59"/>
        <v>1.0256963657331579</v>
      </c>
      <c r="GZ69" s="10">
        <f t="shared" si="59"/>
        <v>0.9263461307557932</v>
      </c>
      <c r="HA69" s="10" t="str">
        <f t="shared" si="59"/>
        <v/>
      </c>
      <c r="HB69" s="9" t="str">
        <f t="shared" si="59"/>
        <v/>
      </c>
    </row>
    <row r="70" spans="1:210">
      <c r="A70" s="1"/>
      <c r="B70" t="s">
        <v>1</v>
      </c>
      <c r="C70" s="8">
        <f t="shared" ref="C70:BB71" si="60">IF(OR(ISBLANK(C17),ISTEXT(C17)),"",(C17/AVERAGE($C17:$BB17)))</f>
        <v>1.1219161289031216</v>
      </c>
      <c r="D70" s="7">
        <f t="shared" si="60"/>
        <v>1.1184688869350425</v>
      </c>
      <c r="E70" s="7">
        <f t="shared" si="60"/>
        <v>1.0166896616165522</v>
      </c>
      <c r="F70" s="7">
        <f t="shared" si="60"/>
        <v>0.99547219288835664</v>
      </c>
      <c r="G70" s="7">
        <f t="shared" si="60"/>
        <v>1.1097257890927592</v>
      </c>
      <c r="H70" s="7">
        <f t="shared" si="60"/>
        <v>1.1050705413820539</v>
      </c>
      <c r="I70" s="7">
        <f t="shared" si="60"/>
        <v>0.97936996444819713</v>
      </c>
      <c r="J70" s="7">
        <f t="shared" si="60"/>
        <v>1.0096935102722049</v>
      </c>
      <c r="K70" s="7">
        <f t="shared" si="60"/>
        <v>1.0117625058801094</v>
      </c>
      <c r="L70" s="7">
        <f t="shared" si="60"/>
        <v>1.1273120948439079</v>
      </c>
      <c r="M70" s="7">
        <f t="shared" si="60"/>
        <v>0.990598295104274</v>
      </c>
      <c r="N70" s="7">
        <f t="shared" si="60"/>
        <v>1.0577249904841217</v>
      </c>
      <c r="O70" s="7">
        <f t="shared" si="60"/>
        <v>1.0877515786956882</v>
      </c>
      <c r="P70" s="7">
        <f t="shared" si="60"/>
        <v>1.0036563610413318</v>
      </c>
      <c r="Q70" s="7">
        <f t="shared" si="60"/>
        <v>0.90183500701249319</v>
      </c>
      <c r="R70" s="7">
        <f t="shared" si="60"/>
        <v>0.97034811531147247</v>
      </c>
      <c r="S70" s="7">
        <f t="shared" si="60"/>
        <v>0.9616022876609589</v>
      </c>
      <c r="T70" s="7" t="str">
        <f t="shared" si="60"/>
        <v/>
      </c>
      <c r="U70" s="7" t="str">
        <f t="shared" si="60"/>
        <v/>
      </c>
      <c r="V70" s="7" t="str">
        <f t="shared" si="60"/>
        <v/>
      </c>
      <c r="W70" s="7" t="str">
        <f t="shared" si="60"/>
        <v/>
      </c>
      <c r="X70" s="7" t="str">
        <f t="shared" si="60"/>
        <v/>
      </c>
      <c r="Y70" s="7" t="str">
        <f t="shared" si="60"/>
        <v/>
      </c>
      <c r="Z70" s="7" t="str">
        <f t="shared" si="60"/>
        <v/>
      </c>
      <c r="AA70" s="7" t="str">
        <f t="shared" si="60"/>
        <v/>
      </c>
      <c r="AB70" s="7" t="str">
        <f t="shared" si="60"/>
        <v/>
      </c>
      <c r="AC70" s="7" t="str">
        <f t="shared" si="60"/>
        <v/>
      </c>
      <c r="AD70" s="7" t="str">
        <f t="shared" si="60"/>
        <v/>
      </c>
      <c r="AE70" s="7">
        <f t="shared" si="60"/>
        <v>0.94870466292534295</v>
      </c>
      <c r="AF70" s="7">
        <f t="shared" si="60"/>
        <v>0.96324174074156144</v>
      </c>
      <c r="AG70" s="7">
        <f t="shared" si="60"/>
        <v>0.94415432104569819</v>
      </c>
      <c r="AH70" s="7">
        <f t="shared" si="60"/>
        <v>0.95856094089068244</v>
      </c>
      <c r="AI70" s="7">
        <f t="shared" si="60"/>
        <v>0.98660394714014399</v>
      </c>
      <c r="AJ70" s="7">
        <f t="shared" si="60"/>
        <v>0.93864403304305344</v>
      </c>
      <c r="AK70" s="7">
        <f t="shared" si="60"/>
        <v>0.98015555532877052</v>
      </c>
      <c r="AL70" s="7">
        <f t="shared" si="60"/>
        <v>1.0510125921977149</v>
      </c>
      <c r="AM70" s="7">
        <f t="shared" si="60"/>
        <v>0.97972386382675392</v>
      </c>
      <c r="AN70" s="7">
        <f t="shared" si="60"/>
        <v>0.70516454453191246</v>
      </c>
      <c r="AO70" s="7">
        <f t="shared" si="60"/>
        <v>0.93758568418376831</v>
      </c>
      <c r="AP70" s="7">
        <f t="shared" si="60"/>
        <v>1.0374502025719528</v>
      </c>
      <c r="AQ70" s="7" t="str">
        <f t="shared" si="60"/>
        <v/>
      </c>
      <c r="AR70" s="7" t="str">
        <f t="shared" si="60"/>
        <v/>
      </c>
      <c r="AS70" s="7" t="str">
        <f t="shared" si="60"/>
        <v/>
      </c>
      <c r="AT70" s="7" t="str">
        <f t="shared" si="60"/>
        <v/>
      </c>
      <c r="AU70" s="7" t="str">
        <f t="shared" si="60"/>
        <v/>
      </c>
      <c r="AV70" s="7" t="str">
        <f t="shared" si="60"/>
        <v/>
      </c>
      <c r="AW70" s="7" t="str">
        <f t="shared" si="60"/>
        <v/>
      </c>
      <c r="AX70" s="7" t="str">
        <f t="shared" si="60"/>
        <v/>
      </c>
      <c r="AY70" s="7" t="str">
        <f t="shared" si="60"/>
        <v/>
      </c>
      <c r="AZ70" s="7" t="str">
        <f t="shared" si="60"/>
        <v/>
      </c>
      <c r="BA70" s="7" t="str">
        <f t="shared" si="60"/>
        <v/>
      </c>
      <c r="BB70" s="6" t="str">
        <f t="shared" si="60"/>
        <v/>
      </c>
      <c r="BC70" s="8">
        <f t="shared" ref="BC70:DB71" si="61">IF(OR(ISBLANK(BD17),ISTEXT(BD17)),"",(BD17/AVERAGE($C17:$BB17)))</f>
        <v>0.81635728540530372</v>
      </c>
      <c r="BD70" s="7">
        <f t="shared" si="61"/>
        <v>0.7214482804348632</v>
      </c>
      <c r="BE70" s="7">
        <f t="shared" si="61"/>
        <v>0.70971391087601554</v>
      </c>
      <c r="BF70" s="7">
        <f t="shared" si="61"/>
        <v>0.90048964431792622</v>
      </c>
      <c r="BG70" s="7">
        <f t="shared" si="61"/>
        <v>0.80962856519083304</v>
      </c>
      <c r="BH70" s="7">
        <f t="shared" si="61"/>
        <v>0.94333774359593869</v>
      </c>
      <c r="BI70" s="7">
        <f t="shared" si="61"/>
        <v>1.0530819462557897</v>
      </c>
      <c r="BJ70" s="7">
        <f t="shared" si="61"/>
        <v>0.63526351781730872</v>
      </c>
      <c r="BK70" s="7">
        <f t="shared" si="61"/>
        <v>0.7611395584296905</v>
      </c>
      <c r="BL70" s="7">
        <f t="shared" si="61"/>
        <v>0.63485819207278826</v>
      </c>
      <c r="BM70" s="7">
        <f t="shared" si="61"/>
        <v>0.75508088754459024</v>
      </c>
      <c r="BN70" s="7">
        <f t="shared" si="61"/>
        <v>0.67751103298164128</v>
      </c>
      <c r="BO70" s="7">
        <f t="shared" si="61"/>
        <v>0.641882841506904</v>
      </c>
      <c r="BP70" s="7">
        <f t="shared" si="61"/>
        <v>0.64038293079621256</v>
      </c>
      <c r="BQ70" s="7">
        <f t="shared" si="61"/>
        <v>0.672948905441622</v>
      </c>
      <c r="BR70" s="7" t="str">
        <f t="shared" si="61"/>
        <v/>
      </c>
      <c r="BS70" s="7" t="str">
        <f t="shared" si="61"/>
        <v/>
      </c>
      <c r="BT70" s="7" t="str">
        <f t="shared" si="61"/>
        <v/>
      </c>
      <c r="BU70" s="7" t="str">
        <f t="shared" si="61"/>
        <v/>
      </c>
      <c r="BV70" s="7" t="str">
        <f t="shared" si="61"/>
        <v/>
      </c>
      <c r="BW70" s="7" t="str">
        <f t="shared" si="61"/>
        <v/>
      </c>
      <c r="BX70" s="7" t="str">
        <f t="shared" si="61"/>
        <v/>
      </c>
      <c r="BY70" s="7" t="str">
        <f t="shared" si="61"/>
        <v/>
      </c>
      <c r="BZ70" s="7" t="str">
        <f t="shared" si="61"/>
        <v/>
      </c>
      <c r="CA70" s="7" t="str">
        <f t="shared" si="61"/>
        <v/>
      </c>
      <c r="CB70" s="7" t="str">
        <f t="shared" si="61"/>
        <v/>
      </c>
      <c r="CC70" s="7">
        <f t="shared" si="61"/>
        <v>0.7689947846697639</v>
      </c>
      <c r="CD70" s="7">
        <f t="shared" si="61"/>
        <v>0.78259765014803639</v>
      </c>
      <c r="CE70" s="7">
        <f t="shared" si="61"/>
        <v>0.72401943407700486</v>
      </c>
      <c r="CF70" s="7">
        <f t="shared" si="61"/>
        <v>0.61988579523535647</v>
      </c>
      <c r="CG70" s="7">
        <f t="shared" si="61"/>
        <v>0.76494402950072837</v>
      </c>
      <c r="CH70" s="7">
        <f t="shared" si="61"/>
        <v>0.68411818188048712</v>
      </c>
      <c r="CI70" s="7">
        <f t="shared" si="61"/>
        <v>0.65336852807510193</v>
      </c>
      <c r="CJ70" s="7">
        <f t="shared" si="61"/>
        <v>0.68466082881460288</v>
      </c>
      <c r="CK70" s="7">
        <f t="shared" si="61"/>
        <v>0.66181115661114998</v>
      </c>
      <c r="CL70" s="7">
        <f t="shared" si="61"/>
        <v>0.66469613369935632</v>
      </c>
      <c r="CM70" s="7">
        <f t="shared" si="61"/>
        <v>0.65936000417925678</v>
      </c>
      <c r="CN70" s="7">
        <f t="shared" si="61"/>
        <v>0.65279058156641112</v>
      </c>
      <c r="CO70" s="7">
        <f t="shared" si="61"/>
        <v>0.73517154642688742</v>
      </c>
      <c r="CP70" s="7">
        <f t="shared" si="61"/>
        <v>0.99311122837445254</v>
      </c>
      <c r="CQ70" s="7">
        <f t="shared" si="61"/>
        <v>0.77317533816697004</v>
      </c>
      <c r="CR70" s="7">
        <f t="shared" si="61"/>
        <v>0.77132089040139762</v>
      </c>
      <c r="CS70" s="7" t="str">
        <f t="shared" si="61"/>
        <v/>
      </c>
      <c r="CT70" s="7" t="str">
        <f t="shared" si="61"/>
        <v/>
      </c>
      <c r="CU70" s="7" t="str">
        <f t="shared" si="61"/>
        <v/>
      </c>
      <c r="CV70" s="7" t="str">
        <f t="shared" si="61"/>
        <v/>
      </c>
      <c r="CW70" s="7" t="str">
        <f t="shared" si="61"/>
        <v/>
      </c>
      <c r="CX70" s="7" t="str">
        <f t="shared" si="61"/>
        <v/>
      </c>
      <c r="CY70" s="7" t="str">
        <f t="shared" si="61"/>
        <v/>
      </c>
      <c r="CZ70" s="7" t="str">
        <f t="shared" si="61"/>
        <v/>
      </c>
      <c r="DA70" s="7" t="str">
        <f t="shared" si="61"/>
        <v/>
      </c>
      <c r="DB70" s="6" t="str">
        <f t="shared" si="61"/>
        <v/>
      </c>
      <c r="DC70" s="8">
        <f t="shared" ref="DC70:EP71" si="62">IF(OR(ISBLANK(DE17),ISTEXT(DE17)),"",(DE17/AVERAGE($DE17:$FD17)))</f>
        <v>0.92064847457428201</v>
      </c>
      <c r="DD70" s="7">
        <f t="shared" si="62"/>
        <v>1.0359132686982728</v>
      </c>
      <c r="DE70" s="7">
        <f t="shared" si="62"/>
        <v>1.0593130946333107</v>
      </c>
      <c r="DF70" s="7">
        <f t="shared" si="62"/>
        <v>0.86281687867524015</v>
      </c>
      <c r="DG70" s="7">
        <f t="shared" si="62"/>
        <v>1.061931699844171</v>
      </c>
      <c r="DH70" s="7">
        <f t="shared" si="62"/>
        <v>0.9898261263092698</v>
      </c>
      <c r="DI70" s="7">
        <f t="shared" si="62"/>
        <v>1.0932173094856239</v>
      </c>
      <c r="DJ70" s="7">
        <f t="shared" si="62"/>
        <v>1.0542323035084471</v>
      </c>
      <c r="DK70" s="7">
        <f t="shared" si="62"/>
        <v>1.0675417112232604</v>
      </c>
      <c r="DL70" s="7">
        <f t="shared" si="62"/>
        <v>0.98392993981613119</v>
      </c>
      <c r="DM70" s="7">
        <f t="shared" si="62"/>
        <v>0.98895275031546748</v>
      </c>
      <c r="DN70" s="7">
        <f t="shared" si="62"/>
        <v>1.0130622407122818</v>
      </c>
      <c r="DO70" s="7">
        <f t="shared" si="62"/>
        <v>0.9975326578781053</v>
      </c>
      <c r="DP70" s="7">
        <f t="shared" si="62"/>
        <v>0.90808346774963578</v>
      </c>
      <c r="DQ70" s="7" t="str">
        <f t="shared" si="62"/>
        <v/>
      </c>
      <c r="DR70" s="7" t="str">
        <f t="shared" si="62"/>
        <v/>
      </c>
      <c r="DS70" s="7" t="str">
        <f t="shared" si="62"/>
        <v/>
      </c>
      <c r="DT70" s="7" t="str">
        <f t="shared" si="62"/>
        <v/>
      </c>
      <c r="DU70" s="7" t="str">
        <f t="shared" si="62"/>
        <v/>
      </c>
      <c r="DV70" s="7" t="str">
        <f t="shared" si="62"/>
        <v/>
      </c>
      <c r="DW70" s="7" t="str">
        <f t="shared" si="62"/>
        <v/>
      </c>
      <c r="DX70" s="7" t="str">
        <f t="shared" si="62"/>
        <v/>
      </c>
      <c r="DY70" s="7" t="str">
        <f t="shared" si="62"/>
        <v/>
      </c>
      <c r="DZ70" s="7" t="str">
        <f t="shared" si="62"/>
        <v/>
      </c>
      <c r="EA70" s="7" t="str">
        <f t="shared" si="62"/>
        <v/>
      </c>
      <c r="EB70" s="7" t="str">
        <f t="shared" si="62"/>
        <v/>
      </c>
      <c r="EC70" s="7" t="str">
        <f t="shared" si="62"/>
        <v/>
      </c>
      <c r="ED70" s="7" t="str">
        <f t="shared" si="62"/>
        <v/>
      </c>
      <c r="EE70" s="7">
        <f t="shared" si="62"/>
        <v>1.0029247262990681</v>
      </c>
      <c r="EF70" s="7">
        <f t="shared" si="62"/>
        <v>0.99019673516044804</v>
      </c>
      <c r="EG70" s="7">
        <f t="shared" si="62"/>
        <v>0.96901605633348675</v>
      </c>
      <c r="EH70" s="7">
        <f t="shared" si="62"/>
        <v>0.9708754621433372</v>
      </c>
      <c r="EI70" s="7">
        <f t="shared" si="62"/>
        <v>1.0774547463370807</v>
      </c>
      <c r="EJ70" s="7">
        <f t="shared" si="62"/>
        <v>0.98261628168553561</v>
      </c>
      <c r="EK70" s="7">
        <f t="shared" si="62"/>
        <v>1.0202986740283673</v>
      </c>
      <c r="EL70" s="7">
        <f t="shared" si="62"/>
        <v>0.9715789128696769</v>
      </c>
      <c r="EM70" s="7">
        <f t="shared" si="62"/>
        <v>1.0346916728625437</v>
      </c>
      <c r="EN70" s="7">
        <f t="shared" si="62"/>
        <v>1.0148009058851286</v>
      </c>
      <c r="EO70" s="7">
        <f t="shared" si="62"/>
        <v>1.1279604375716312</v>
      </c>
      <c r="EP70" s="7">
        <f t="shared" si="62"/>
        <v>0.99336319342729296</v>
      </c>
      <c r="EQ70" s="7">
        <f t="shared" si="58"/>
        <v>0.80722027197290436</v>
      </c>
      <c r="ER70" s="7" t="str">
        <f t="shared" si="58"/>
        <v/>
      </c>
      <c r="ES70" s="7" t="str">
        <f t="shared" si="58"/>
        <v/>
      </c>
      <c r="ET70" s="7" t="str">
        <f t="shared" si="58"/>
        <v/>
      </c>
      <c r="EU70" s="7" t="str">
        <f t="shared" si="58"/>
        <v/>
      </c>
      <c r="EV70" s="7" t="str">
        <f t="shared" si="58"/>
        <v/>
      </c>
      <c r="EW70" s="7" t="str">
        <f t="shared" si="58"/>
        <v/>
      </c>
      <c r="EX70" s="7" t="str">
        <f t="shared" si="58"/>
        <v/>
      </c>
      <c r="EY70" s="7" t="str">
        <f t="shared" si="58"/>
        <v/>
      </c>
      <c r="EZ70" s="7" t="str">
        <f t="shared" si="58"/>
        <v/>
      </c>
      <c r="FA70" s="7" t="str">
        <f t="shared" si="58"/>
        <v/>
      </c>
      <c r="FB70" s="6" t="str">
        <f t="shared" si="58"/>
        <v/>
      </c>
      <c r="FC70" s="8">
        <f t="shared" ref="FC70:GP71" si="63">IF(OR(ISBLANK(FF17),ISTEXT(FF17)),"",(FF17/AVERAGE($DE17:$FD17)))</f>
        <v>0.79570526084925219</v>
      </c>
      <c r="FD70" s="7">
        <f t="shared" si="63"/>
        <v>1.2874837392717378</v>
      </c>
      <c r="FE70" s="7">
        <f t="shared" si="63"/>
        <v>0.87604576584096472</v>
      </c>
      <c r="FF70" s="7">
        <f t="shared" si="63"/>
        <v>0.96280899891327953</v>
      </c>
      <c r="FG70" s="7">
        <f t="shared" si="63"/>
        <v>1.0246089864972152</v>
      </c>
      <c r="FH70" s="7">
        <f t="shared" si="63"/>
        <v>0.97156899965895682</v>
      </c>
      <c r="FI70" s="7">
        <f t="shared" si="63"/>
        <v>1.0127787902037533</v>
      </c>
      <c r="FJ70" s="7">
        <f t="shared" si="63"/>
        <v>0.79573953653985641</v>
      </c>
      <c r="FK70" s="7">
        <f t="shared" si="63"/>
        <v>0.78723059738917833</v>
      </c>
      <c r="FL70" s="7">
        <f t="shared" si="63"/>
        <v>0.82621369013697288</v>
      </c>
      <c r="FM70" s="7">
        <f t="shared" si="63"/>
        <v>0.86055787623210711</v>
      </c>
      <c r="FN70" s="7">
        <f t="shared" si="63"/>
        <v>0.69227074908924868</v>
      </c>
      <c r="FO70" s="7">
        <f t="shared" si="63"/>
        <v>0.78934432922165276</v>
      </c>
      <c r="FP70" s="7">
        <f t="shared" si="63"/>
        <v>0.65948433173200061</v>
      </c>
      <c r="FQ70" s="7">
        <f t="shared" si="63"/>
        <v>0.71953254101593966</v>
      </c>
      <c r="FR70" s="7">
        <f t="shared" si="63"/>
        <v>0.75585867821964281</v>
      </c>
      <c r="FS70" s="7">
        <f t="shared" si="63"/>
        <v>0.75573979513090117</v>
      </c>
      <c r="FT70" s="7" t="str">
        <f t="shared" si="63"/>
        <v/>
      </c>
      <c r="FU70" s="7" t="str">
        <f t="shared" si="63"/>
        <v/>
      </c>
      <c r="FV70" s="7" t="str">
        <f t="shared" si="63"/>
        <v/>
      </c>
      <c r="FW70" s="7" t="str">
        <f t="shared" si="63"/>
        <v/>
      </c>
      <c r="FX70" s="7" t="str">
        <f t="shared" si="63"/>
        <v/>
      </c>
      <c r="FY70" s="7" t="str">
        <f t="shared" si="63"/>
        <v/>
      </c>
      <c r="FZ70" s="7" t="str">
        <f t="shared" si="63"/>
        <v/>
      </c>
      <c r="GA70" s="7" t="str">
        <f t="shared" si="63"/>
        <v/>
      </c>
      <c r="GB70" s="7" t="str">
        <f t="shared" si="63"/>
        <v/>
      </c>
      <c r="GC70" s="7" t="str">
        <f t="shared" si="63"/>
        <v/>
      </c>
      <c r="GD70" s="7" t="str">
        <f t="shared" si="63"/>
        <v/>
      </c>
      <c r="GE70" s="7" t="str">
        <f t="shared" si="63"/>
        <v/>
      </c>
      <c r="GF70" s="7" t="str">
        <f t="shared" si="63"/>
        <v/>
      </c>
      <c r="GG70" s="7" t="str">
        <f t="shared" si="63"/>
        <v/>
      </c>
      <c r="GH70" s="7" t="str">
        <f t="shared" si="63"/>
        <v/>
      </c>
      <c r="GI70" s="7">
        <f t="shared" si="63"/>
        <v>0.81310673720701898</v>
      </c>
      <c r="GJ70" s="7">
        <f t="shared" si="63"/>
        <v>0.81963653197491648</v>
      </c>
      <c r="GK70" s="7">
        <f t="shared" si="63"/>
        <v>0.79820370220953873</v>
      </c>
      <c r="GL70" s="7">
        <f t="shared" si="63"/>
        <v>0.77763144184331356</v>
      </c>
      <c r="GM70" s="7">
        <f t="shared" si="63"/>
        <v>0.80166152452027151</v>
      </c>
      <c r="GN70" s="7">
        <f t="shared" si="63"/>
        <v>0.73224529372786795</v>
      </c>
      <c r="GO70" s="7">
        <f t="shared" si="63"/>
        <v>0.78937128862358652</v>
      </c>
      <c r="GP70" s="7">
        <f t="shared" si="63"/>
        <v>0.80823373119697606</v>
      </c>
      <c r="GQ70" s="7">
        <f t="shared" si="59"/>
        <v>0.73426575510135017</v>
      </c>
      <c r="GR70" s="7">
        <f t="shared" si="59"/>
        <v>0.75085933148782136</v>
      </c>
      <c r="GS70" s="7">
        <f t="shared" si="59"/>
        <v>0.80166152452027151</v>
      </c>
      <c r="GT70" s="7">
        <f t="shared" si="59"/>
        <v>0.87670167754723283</v>
      </c>
      <c r="GU70" s="7">
        <f t="shared" si="59"/>
        <v>0.88765756538819385</v>
      </c>
      <c r="GV70" s="7">
        <f t="shared" si="59"/>
        <v>0.84358154548519759</v>
      </c>
      <c r="GW70" s="7">
        <f t="shared" si="59"/>
        <v>0.76369141063642665</v>
      </c>
      <c r="GX70" s="7">
        <f t="shared" si="59"/>
        <v>0.96388747973425049</v>
      </c>
      <c r="GY70" s="7">
        <f t="shared" si="59"/>
        <v>1.0618490552252813</v>
      </c>
      <c r="GZ70" s="7">
        <f t="shared" si="59"/>
        <v>0.91545092296368502</v>
      </c>
      <c r="HA70" s="7" t="str">
        <f t="shared" si="59"/>
        <v/>
      </c>
      <c r="HB70" s="6" t="str">
        <f t="shared" si="59"/>
        <v/>
      </c>
    </row>
    <row r="71" spans="1:210">
      <c r="A71" s="1"/>
      <c r="B71" t="s">
        <v>0</v>
      </c>
      <c r="C71" s="5">
        <f t="shared" si="60"/>
        <v>1.1314567951089498</v>
      </c>
      <c r="D71" s="4">
        <f t="shared" si="60"/>
        <v>1.1670343465519857</v>
      </c>
      <c r="E71" s="4">
        <f t="shared" si="60"/>
        <v>1.0736341736714461</v>
      </c>
      <c r="F71" s="4">
        <f t="shared" si="60"/>
        <v>1.0363843734078373</v>
      </c>
      <c r="G71" s="4">
        <f t="shared" si="60"/>
        <v>1.1372599192285457</v>
      </c>
      <c r="H71" s="4">
        <f t="shared" si="60"/>
        <v>1.1109470042610534</v>
      </c>
      <c r="I71" s="4">
        <f t="shared" si="60"/>
        <v>1.0501247163003185</v>
      </c>
      <c r="J71" s="4">
        <f t="shared" si="60"/>
        <v>1.0278587904712027</v>
      </c>
      <c r="K71" s="4">
        <f t="shared" si="60"/>
        <v>1.0228656074717566</v>
      </c>
      <c r="L71" s="4">
        <f t="shared" si="60"/>
        <v>1.106171657340318</v>
      </c>
      <c r="M71" s="4">
        <f t="shared" si="60"/>
        <v>0.95030275271472253</v>
      </c>
      <c r="N71" s="4">
        <f t="shared" si="60"/>
        <v>1.056165297324233</v>
      </c>
      <c r="O71" s="4">
        <f t="shared" si="60"/>
        <v>1.0991438207044699</v>
      </c>
      <c r="P71" s="4">
        <f t="shared" si="60"/>
        <v>0.99245037290714977</v>
      </c>
      <c r="Q71" s="4">
        <f t="shared" si="60"/>
        <v>0.85375948594916318</v>
      </c>
      <c r="R71" s="4">
        <f t="shared" si="60"/>
        <v>0.89993270998109964</v>
      </c>
      <c r="S71" s="4">
        <f t="shared" si="60"/>
        <v>0.92100355235303555</v>
      </c>
      <c r="T71" s="4" t="str">
        <f t="shared" si="60"/>
        <v/>
      </c>
      <c r="U71" s="4" t="str">
        <f t="shared" si="60"/>
        <v/>
      </c>
      <c r="V71" s="4" t="str">
        <f t="shared" si="60"/>
        <v/>
      </c>
      <c r="W71" s="4" t="str">
        <f t="shared" si="60"/>
        <v/>
      </c>
      <c r="X71" s="4" t="str">
        <f t="shared" si="60"/>
        <v/>
      </c>
      <c r="Y71" s="4" t="str">
        <f t="shared" si="60"/>
        <v/>
      </c>
      <c r="Z71" s="4" t="str">
        <f t="shared" si="60"/>
        <v/>
      </c>
      <c r="AA71" s="4" t="str">
        <f t="shared" si="60"/>
        <v/>
      </c>
      <c r="AB71" s="4" t="str">
        <f t="shared" si="60"/>
        <v/>
      </c>
      <c r="AC71" s="4" t="str">
        <f t="shared" si="60"/>
        <v/>
      </c>
      <c r="AD71" s="4" t="str">
        <f t="shared" si="60"/>
        <v/>
      </c>
      <c r="AE71" s="4">
        <f t="shared" si="60"/>
        <v>0.9129372998310098</v>
      </c>
      <c r="AF71" s="4">
        <f t="shared" si="60"/>
        <v>0.9809493934585366</v>
      </c>
      <c r="AG71" s="4">
        <f t="shared" si="60"/>
        <v>0.96929562466177377</v>
      </c>
      <c r="AH71" s="4">
        <f t="shared" si="60"/>
        <v>0.97255361322577139</v>
      </c>
      <c r="AI71" s="4">
        <f t="shared" si="60"/>
        <v>0.96922801196474095</v>
      </c>
      <c r="AJ71" s="4">
        <f t="shared" si="60"/>
        <v>0.97111482879131161</v>
      </c>
      <c r="AK71" s="4">
        <f t="shared" si="60"/>
        <v>0.96894761813292873</v>
      </c>
      <c r="AL71" s="4">
        <f t="shared" si="60"/>
        <v>0.97980005955330851</v>
      </c>
      <c r="AM71" s="4">
        <f t="shared" si="60"/>
        <v>0.8897830929512377</v>
      </c>
      <c r="AN71" s="4">
        <f t="shared" si="60"/>
        <v>0.80988420297194286</v>
      </c>
      <c r="AO71" s="4">
        <f t="shared" si="60"/>
        <v>0.91148511960858491</v>
      </c>
      <c r="AP71" s="4">
        <f t="shared" si="60"/>
        <v>1.0033724239662893</v>
      </c>
      <c r="AQ71" s="4">
        <f t="shared" si="60"/>
        <v>0.91192446894622836</v>
      </c>
      <c r="AR71" s="4">
        <f t="shared" si="60"/>
        <v>1.1122288661890471</v>
      </c>
      <c r="AS71" s="4" t="str">
        <f t="shared" si="60"/>
        <v/>
      </c>
      <c r="AT71" s="4" t="str">
        <f t="shared" si="60"/>
        <v/>
      </c>
      <c r="AU71" s="4" t="str">
        <f t="shared" si="60"/>
        <v/>
      </c>
      <c r="AV71" s="4" t="str">
        <f t="shared" si="60"/>
        <v/>
      </c>
      <c r="AW71" s="4" t="str">
        <f t="shared" si="60"/>
        <v/>
      </c>
      <c r="AX71" s="4" t="str">
        <f t="shared" si="60"/>
        <v/>
      </c>
      <c r="AY71" s="4" t="str">
        <f t="shared" si="60"/>
        <v/>
      </c>
      <c r="AZ71" s="4" t="str">
        <f t="shared" si="60"/>
        <v/>
      </c>
      <c r="BA71" s="4" t="str">
        <f t="shared" si="60"/>
        <v/>
      </c>
      <c r="BB71" s="3" t="str">
        <f t="shared" si="60"/>
        <v/>
      </c>
      <c r="BC71" s="5">
        <f t="shared" si="61"/>
        <v>0.81079999043474915</v>
      </c>
      <c r="BD71" s="4">
        <f t="shared" si="61"/>
        <v>0.75732962683527716</v>
      </c>
      <c r="BE71" s="4">
        <f t="shared" si="61"/>
        <v>0.76131173728448143</v>
      </c>
      <c r="BF71" s="4">
        <f t="shared" si="61"/>
        <v>0.88533619880200376</v>
      </c>
      <c r="BG71" s="4">
        <f t="shared" si="61"/>
        <v>0.78958069927626751</v>
      </c>
      <c r="BH71" s="4">
        <f t="shared" si="61"/>
        <v>1.1427071214179494</v>
      </c>
      <c r="BI71" s="4">
        <f t="shared" si="61"/>
        <v>0.70039151091744023</v>
      </c>
      <c r="BJ71" s="4">
        <f t="shared" si="61"/>
        <v>0.65742756596179819</v>
      </c>
      <c r="BK71" s="4">
        <f t="shared" si="61"/>
        <v>0.78355158058364704</v>
      </c>
      <c r="BL71" s="4">
        <f t="shared" si="61"/>
        <v>0.72227175414780898</v>
      </c>
      <c r="BM71" s="4">
        <f t="shared" si="61"/>
        <v>0.88577906903295711</v>
      </c>
      <c r="BN71" s="4">
        <f t="shared" si="61"/>
        <v>0.75649009628167974</v>
      </c>
      <c r="BO71" s="4">
        <f t="shared" si="61"/>
        <v>0.70600866183015509</v>
      </c>
      <c r="BP71" s="4">
        <f t="shared" si="61"/>
        <v>0.70160343456963548</v>
      </c>
      <c r="BQ71" s="4">
        <f t="shared" si="61"/>
        <v>0.7408806161716428</v>
      </c>
      <c r="BR71" s="4" t="str">
        <f t="shared" si="61"/>
        <v/>
      </c>
      <c r="BS71" s="4" t="str">
        <f t="shared" si="61"/>
        <v/>
      </c>
      <c r="BT71" s="4" t="str">
        <f t="shared" si="61"/>
        <v/>
      </c>
      <c r="BU71" s="4" t="str">
        <f t="shared" si="61"/>
        <v/>
      </c>
      <c r="BV71" s="4" t="str">
        <f t="shared" si="61"/>
        <v/>
      </c>
      <c r="BW71" s="4" t="str">
        <f t="shared" si="61"/>
        <v/>
      </c>
      <c r="BX71" s="4" t="str">
        <f t="shared" si="61"/>
        <v/>
      </c>
      <c r="BY71" s="4" t="str">
        <f t="shared" si="61"/>
        <v/>
      </c>
      <c r="BZ71" s="4" t="str">
        <f t="shared" si="61"/>
        <v/>
      </c>
      <c r="CA71" s="4" t="str">
        <f t="shared" si="61"/>
        <v/>
      </c>
      <c r="CB71" s="4" t="str">
        <f t="shared" si="61"/>
        <v/>
      </c>
      <c r="CC71" s="4">
        <f t="shared" si="61"/>
        <v>0.77690016324846867</v>
      </c>
      <c r="CD71" s="4">
        <f t="shared" si="61"/>
        <v>0.79402168384437788</v>
      </c>
      <c r="CE71" s="4">
        <f t="shared" si="61"/>
        <v>0.74148591079269799</v>
      </c>
      <c r="CF71" s="4">
        <f t="shared" si="61"/>
        <v>0.61154473163749568</v>
      </c>
      <c r="CG71" s="4">
        <f t="shared" si="61"/>
        <v>0.92506083672463479</v>
      </c>
      <c r="CH71" s="4">
        <f t="shared" si="61"/>
        <v>0.69558147183407959</v>
      </c>
      <c r="CI71" s="4">
        <f t="shared" si="61"/>
        <v>0.66396961477994743</v>
      </c>
      <c r="CJ71" s="4">
        <f t="shared" si="61"/>
        <v>0.69036240852225417</v>
      </c>
      <c r="CK71" s="4">
        <f t="shared" si="61"/>
        <v>0.67213354828138105</v>
      </c>
      <c r="CL71" s="4">
        <f t="shared" si="61"/>
        <v>0.70264617260831863</v>
      </c>
      <c r="CM71" s="4">
        <f t="shared" si="61"/>
        <v>0.65250760149757436</v>
      </c>
      <c r="CN71" s="4">
        <f t="shared" si="61"/>
        <v>0.73925587797828385</v>
      </c>
      <c r="CO71" s="4">
        <f t="shared" si="61"/>
        <v>0.84056104951138189</v>
      </c>
      <c r="CP71" s="4">
        <f t="shared" si="61"/>
        <v>0.93447539442367433</v>
      </c>
      <c r="CQ71" s="4">
        <f t="shared" si="61"/>
        <v>0.90431016385656393</v>
      </c>
      <c r="CR71" s="4">
        <f t="shared" si="61"/>
        <v>0.89335651902734714</v>
      </c>
      <c r="CS71" s="4">
        <f t="shared" si="61"/>
        <v>0.73697016224950251</v>
      </c>
      <c r="CT71" s="4">
        <f t="shared" si="61"/>
        <v>0.84275438824979798</v>
      </c>
      <c r="CU71" s="4" t="str">
        <f t="shared" si="61"/>
        <v/>
      </c>
      <c r="CV71" s="4" t="str">
        <f t="shared" si="61"/>
        <v/>
      </c>
      <c r="CW71" s="4" t="str">
        <f t="shared" si="61"/>
        <v/>
      </c>
      <c r="CX71" s="4" t="str">
        <f t="shared" si="61"/>
        <v/>
      </c>
      <c r="CY71" s="4" t="str">
        <f t="shared" si="61"/>
        <v/>
      </c>
      <c r="CZ71" s="4" t="str">
        <f t="shared" si="61"/>
        <v/>
      </c>
      <c r="DA71" s="4" t="str">
        <f t="shared" si="61"/>
        <v/>
      </c>
      <c r="DB71" s="3" t="str">
        <f t="shared" si="61"/>
        <v/>
      </c>
      <c r="DC71" s="5">
        <f t="shared" si="62"/>
        <v>0.98875350859641009</v>
      </c>
      <c r="DD71" s="4">
        <f t="shared" si="62"/>
        <v>1.0454477011923244</v>
      </c>
      <c r="DE71" s="4">
        <f t="shared" si="62"/>
        <v>1.0932034299754629</v>
      </c>
      <c r="DF71" s="4">
        <f t="shared" si="62"/>
        <v>0.97946283642278908</v>
      </c>
      <c r="DG71" s="4">
        <f t="shared" si="62"/>
        <v>1.0578275166712718</v>
      </c>
      <c r="DH71" s="4">
        <f t="shared" si="62"/>
        <v>1.0360541436234714</v>
      </c>
      <c r="DI71" s="4">
        <f t="shared" si="62"/>
        <v>1.0751306562675367</v>
      </c>
      <c r="DJ71" s="4">
        <f t="shared" si="62"/>
        <v>0.91237331431894253</v>
      </c>
      <c r="DK71" s="4">
        <f t="shared" si="62"/>
        <v>1.0172186664301479</v>
      </c>
      <c r="DL71" s="4">
        <f t="shared" si="62"/>
        <v>0.99440732520818742</v>
      </c>
      <c r="DM71" s="4">
        <f t="shared" si="62"/>
        <v>0.98767786387153644</v>
      </c>
      <c r="DN71" s="4">
        <f t="shared" si="62"/>
        <v>1.0324028992166627</v>
      </c>
      <c r="DO71" s="4">
        <f t="shared" si="62"/>
        <v>1.0070396763277316</v>
      </c>
      <c r="DP71" s="4">
        <f t="shared" si="62"/>
        <v>0.90559614467317573</v>
      </c>
      <c r="DQ71" s="4" t="str">
        <f t="shared" si="62"/>
        <v/>
      </c>
      <c r="DR71" s="4" t="str">
        <f t="shared" si="62"/>
        <v/>
      </c>
      <c r="DS71" s="4" t="str">
        <f t="shared" si="62"/>
        <v/>
      </c>
      <c r="DT71" s="4" t="str">
        <f t="shared" si="62"/>
        <v/>
      </c>
      <c r="DU71" s="4" t="str">
        <f t="shared" si="62"/>
        <v/>
      </c>
      <c r="DV71" s="4" t="str">
        <f t="shared" si="62"/>
        <v/>
      </c>
      <c r="DW71" s="4" t="str">
        <f t="shared" si="62"/>
        <v/>
      </c>
      <c r="DX71" s="4" t="str">
        <f t="shared" si="62"/>
        <v/>
      </c>
      <c r="DY71" s="4" t="str">
        <f t="shared" si="62"/>
        <v/>
      </c>
      <c r="DZ71" s="4" t="str">
        <f t="shared" si="62"/>
        <v/>
      </c>
      <c r="EA71" s="4" t="str">
        <f t="shared" si="62"/>
        <v/>
      </c>
      <c r="EB71" s="4" t="str">
        <f t="shared" si="62"/>
        <v/>
      </c>
      <c r="EC71" s="4" t="str">
        <f t="shared" si="62"/>
        <v/>
      </c>
      <c r="ED71" s="4" t="str">
        <f t="shared" si="62"/>
        <v/>
      </c>
      <c r="EE71" s="4">
        <f t="shared" si="62"/>
        <v>1.0171923579168562</v>
      </c>
      <c r="EF71" s="4">
        <f t="shared" si="62"/>
        <v>0.94737747057045774</v>
      </c>
      <c r="EG71" s="4">
        <f t="shared" si="62"/>
        <v>1.0156310109622402</v>
      </c>
      <c r="EH71" s="4">
        <f t="shared" si="62"/>
        <v>0.97103215301717627</v>
      </c>
      <c r="EI71" s="4">
        <f t="shared" si="62"/>
        <v>1.0149977681478877</v>
      </c>
      <c r="EJ71" s="4">
        <f t="shared" si="62"/>
        <v>1.0052381742233887</v>
      </c>
      <c r="EK71" s="4">
        <f t="shared" si="62"/>
        <v>1.055074291442714</v>
      </c>
      <c r="EL71" s="4">
        <f t="shared" si="62"/>
        <v>0.98503238177668762</v>
      </c>
      <c r="EM71" s="4">
        <f t="shared" si="62"/>
        <v>0.95339570234520143</v>
      </c>
      <c r="EN71" s="4">
        <f t="shared" si="62"/>
        <v>0.94545696461995243</v>
      </c>
      <c r="EO71" s="4">
        <f t="shared" si="62"/>
        <v>1.1334141744318078</v>
      </c>
      <c r="EP71" s="4">
        <f t="shared" si="62"/>
        <v>0.94563108650562033</v>
      </c>
      <c r="EQ71" s="4">
        <f t="shared" si="58"/>
        <v>0.90124801826924528</v>
      </c>
      <c r="ER71" s="4">
        <f t="shared" si="58"/>
        <v>0.9763520197916824</v>
      </c>
      <c r="ES71" s="4">
        <f t="shared" si="58"/>
        <v>1.0003307431834387</v>
      </c>
      <c r="ET71" s="4" t="str">
        <f t="shared" si="58"/>
        <v/>
      </c>
      <c r="EU71" s="4" t="str">
        <f t="shared" si="58"/>
        <v/>
      </c>
      <c r="EV71" s="4" t="str">
        <f t="shared" si="58"/>
        <v/>
      </c>
      <c r="EW71" s="4" t="str">
        <f t="shared" si="58"/>
        <v/>
      </c>
      <c r="EX71" s="4" t="str">
        <f t="shared" si="58"/>
        <v/>
      </c>
      <c r="EY71" s="4" t="str">
        <f t="shared" si="58"/>
        <v/>
      </c>
      <c r="EZ71" s="4" t="str">
        <f t="shared" si="58"/>
        <v/>
      </c>
      <c r="FA71" s="4" t="str">
        <f t="shared" si="58"/>
        <v/>
      </c>
      <c r="FB71" s="3" t="str">
        <f t="shared" si="58"/>
        <v/>
      </c>
      <c r="FC71" s="5">
        <f t="shared" si="63"/>
        <v>0.75586113468017435</v>
      </c>
      <c r="FD71" s="4">
        <f t="shared" si="63"/>
        <v>1.2609566571398649</v>
      </c>
      <c r="FE71" s="4">
        <f t="shared" si="63"/>
        <v>0.87574395108558434</v>
      </c>
      <c r="FF71" s="4">
        <f t="shared" si="63"/>
        <v>0.96746422151841593</v>
      </c>
      <c r="FG71" s="4">
        <f t="shared" si="63"/>
        <v>0.9707308424126817</v>
      </c>
      <c r="FH71" s="4">
        <f t="shared" si="63"/>
        <v>0.84246354381254818</v>
      </c>
      <c r="FI71" s="4">
        <f t="shared" si="63"/>
        <v>0.88927729313575621</v>
      </c>
      <c r="FJ71" s="4">
        <f t="shared" si="63"/>
        <v>0.80449241270430361</v>
      </c>
      <c r="FK71" s="4">
        <f t="shared" si="63"/>
        <v>0.94998572138486925</v>
      </c>
      <c r="FL71" s="4">
        <f t="shared" si="63"/>
        <v>0.95040700108393117</v>
      </c>
      <c r="FM71" s="4">
        <f t="shared" si="63"/>
        <v>0.78315896055630674</v>
      </c>
      <c r="FN71" s="4">
        <f t="shared" si="63"/>
        <v>0.8622249081998552</v>
      </c>
      <c r="FO71" s="4">
        <f t="shared" si="63"/>
        <v>0.75096178188945184</v>
      </c>
      <c r="FP71" s="4">
        <f t="shared" si="63"/>
        <v>0.8434019575221765</v>
      </c>
      <c r="FQ71" s="4">
        <f t="shared" si="63"/>
        <v>0.86671566293006286</v>
      </c>
      <c r="FR71" s="4">
        <f t="shared" si="63"/>
        <v>0.82161466773191649</v>
      </c>
      <c r="FS71" s="4">
        <f t="shared" si="63"/>
        <v>0.85676395833007346</v>
      </c>
      <c r="FT71" s="4" t="str">
        <f t="shared" si="63"/>
        <v/>
      </c>
      <c r="FU71" s="4" t="str">
        <f t="shared" si="63"/>
        <v/>
      </c>
      <c r="FV71" s="4" t="str">
        <f t="shared" si="63"/>
        <v/>
      </c>
      <c r="FW71" s="4" t="str">
        <f t="shared" si="63"/>
        <v/>
      </c>
      <c r="FX71" s="4" t="str">
        <f t="shared" si="63"/>
        <v/>
      </c>
      <c r="FY71" s="4" t="str">
        <f t="shared" si="63"/>
        <v/>
      </c>
      <c r="FZ71" s="4" t="str">
        <f t="shared" si="63"/>
        <v/>
      </c>
      <c r="GA71" s="4" t="str">
        <f t="shared" si="63"/>
        <v/>
      </c>
      <c r="GB71" s="4" t="str">
        <f t="shared" si="63"/>
        <v/>
      </c>
      <c r="GC71" s="4" t="str">
        <f t="shared" si="63"/>
        <v/>
      </c>
      <c r="GD71" s="4" t="str">
        <f t="shared" si="63"/>
        <v/>
      </c>
      <c r="GE71" s="4" t="str">
        <f t="shared" si="63"/>
        <v/>
      </c>
      <c r="GF71" s="4" t="str">
        <f t="shared" si="63"/>
        <v/>
      </c>
      <c r="GG71" s="4" t="str">
        <f t="shared" si="63"/>
        <v/>
      </c>
      <c r="GH71" s="4" t="str">
        <f t="shared" si="63"/>
        <v/>
      </c>
      <c r="GI71" s="4">
        <f t="shared" si="63"/>
        <v>0.80801009720822992</v>
      </c>
      <c r="GJ71" s="4">
        <f t="shared" si="63"/>
        <v>0.84264227281894999</v>
      </c>
      <c r="GK71" s="4">
        <f t="shared" si="63"/>
        <v>0.82511084000628776</v>
      </c>
      <c r="GL71" s="4">
        <f t="shared" si="63"/>
        <v>0.91611396496234621</v>
      </c>
      <c r="GM71" s="4">
        <f t="shared" si="63"/>
        <v>0.94563108650562033</v>
      </c>
      <c r="GN71" s="4">
        <f t="shared" si="63"/>
        <v>0.91634664655458486</v>
      </c>
      <c r="GO71" s="4">
        <f t="shared" si="63"/>
        <v>0.7888535722097969</v>
      </c>
      <c r="GP71" s="4">
        <f t="shared" si="63"/>
        <v>0.8214935090819161</v>
      </c>
      <c r="GQ71" s="4">
        <f t="shared" si="59"/>
        <v>0.73406435478456278</v>
      </c>
      <c r="GR71" s="4">
        <f t="shared" si="59"/>
        <v>0.76699512368176914</v>
      </c>
      <c r="GS71" s="4">
        <f t="shared" si="59"/>
        <v>0.80553759220849119</v>
      </c>
      <c r="GT71" s="4">
        <f t="shared" si="59"/>
        <v>0.85660519278328273</v>
      </c>
      <c r="GU71" s="4">
        <f t="shared" si="59"/>
        <v>0.90750668506278143</v>
      </c>
      <c r="GV71" s="4">
        <f t="shared" si="59"/>
        <v>0.92771710421120679</v>
      </c>
      <c r="GW71" s="4">
        <f t="shared" si="59"/>
        <v>0.81703814298709287</v>
      </c>
      <c r="GX71" s="4">
        <f t="shared" si="59"/>
        <v>1.0026174415531606</v>
      </c>
      <c r="GY71" s="4">
        <f t="shared" si="59"/>
        <v>0.97398919727187516</v>
      </c>
      <c r="GZ71" s="4">
        <f t="shared" si="59"/>
        <v>0.958813766922197</v>
      </c>
      <c r="HA71" s="4">
        <f t="shared" si="59"/>
        <v>0.86267447232953864</v>
      </c>
      <c r="HB71" s="3">
        <f t="shared" si="59"/>
        <v>0.89930985048802115</v>
      </c>
    </row>
    <row r="88" spans="212:212">
      <c r="HD88" s="2"/>
    </row>
    <row r="95" spans="212:212">
      <c r="HD95" s="1"/>
    </row>
    <row r="96" spans="212:212">
      <c r="HD96" s="1"/>
    </row>
    <row r="97" spans="212:212">
      <c r="HD97" s="1"/>
    </row>
    <row r="98" spans="212:212">
      <c r="HD98" s="1"/>
    </row>
    <row r="99" spans="212:212">
      <c r="HD99" s="1"/>
    </row>
    <row r="100" spans="212:212">
      <c r="HD100" s="1"/>
    </row>
    <row r="101" spans="212:212">
      <c r="HD101" s="1"/>
    </row>
    <row r="102" spans="212:212">
      <c r="HD102" s="1"/>
    </row>
    <row r="103" spans="212:212">
      <c r="HD103" s="1"/>
    </row>
    <row r="104" spans="212:212">
      <c r="HD104" s="1"/>
    </row>
    <row r="105" spans="212:212">
      <c r="HD105" s="1"/>
    </row>
    <row r="140" spans="212:212">
      <c r="HD140" s="2"/>
    </row>
    <row r="149" spans="212:212">
      <c r="HD149" s="1"/>
    </row>
    <row r="150" spans="212:212">
      <c r="HD150" s="1"/>
    </row>
    <row r="151" spans="212:212">
      <c r="HD151" s="1"/>
    </row>
    <row r="152" spans="212:212">
      <c r="HD152" s="1"/>
    </row>
    <row r="153" spans="212:212">
      <c r="HD153" s="1"/>
    </row>
    <row r="154" spans="212:212">
      <c r="HD154" s="1"/>
    </row>
    <row r="155" spans="212:212">
      <c r="HD155" s="1"/>
    </row>
    <row r="156" spans="212:212">
      <c r="HD156" s="1"/>
    </row>
    <row r="196" spans="212:212">
      <c r="HD196" s="2"/>
    </row>
    <row r="205" spans="212:212">
      <c r="HD205" s="1"/>
    </row>
    <row r="206" spans="212:212">
      <c r="HD206" s="1"/>
    </row>
    <row r="207" spans="212:212">
      <c r="HD207" s="1"/>
    </row>
    <row r="208" spans="212:212">
      <c r="HD208" s="1"/>
    </row>
    <row r="209" spans="212:212">
      <c r="HD209" s="1"/>
    </row>
    <row r="210" spans="212:212">
      <c r="HD210" s="1"/>
    </row>
    <row r="211" spans="212:212">
      <c r="HD211" s="1"/>
    </row>
    <row r="212" spans="212:212">
      <c r="HD212" s="1"/>
    </row>
    <row r="213" spans="212:212">
      <c r="HD213" s="1"/>
    </row>
    <row r="214" spans="212:212">
      <c r="HD214" s="1"/>
    </row>
    <row r="215" spans="212:212">
      <c r="HD215" s="1"/>
    </row>
    <row r="216" spans="212:212">
      <c r="HD216" s="1"/>
    </row>
    <row r="217" spans="212:212">
      <c r="HD21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D76DF-9FA8-D94E-AA60-FE89408E7AA1}">
  <dimension ref="A1:FB56"/>
  <sheetViews>
    <sheetView tabSelected="1" workbookViewId="0">
      <selection sqref="A1:XFD12"/>
    </sheetView>
  </sheetViews>
  <sheetFormatPr baseColWidth="10" defaultRowHeight="16"/>
  <cols>
    <col min="2" max="2" width="11.33203125" customWidth="1"/>
  </cols>
  <sheetData>
    <row r="1" spans="1:142">
      <c r="A1" s="25" t="s">
        <v>202</v>
      </c>
    </row>
    <row r="2" spans="1:142" ht="16" customHeight="1">
      <c r="B2" s="40" t="s">
        <v>121</v>
      </c>
      <c r="C2" s="24" t="s">
        <v>120</v>
      </c>
      <c r="D2" s="23" t="s">
        <v>120</v>
      </c>
      <c r="E2" s="23" t="s">
        <v>120</v>
      </c>
      <c r="F2" s="23" t="s">
        <v>120</v>
      </c>
      <c r="G2" s="23" t="s">
        <v>120</v>
      </c>
      <c r="H2" s="23" t="s">
        <v>120</v>
      </c>
      <c r="I2" s="23" t="s">
        <v>120</v>
      </c>
      <c r="J2" s="23" t="s">
        <v>120</v>
      </c>
      <c r="K2" s="23" t="s">
        <v>120</v>
      </c>
      <c r="L2" s="23" t="s">
        <v>120</v>
      </c>
      <c r="M2" s="23" t="s">
        <v>120</v>
      </c>
      <c r="N2" s="23" t="s">
        <v>120</v>
      </c>
      <c r="O2" s="23" t="s">
        <v>120</v>
      </c>
      <c r="P2" s="23" t="s">
        <v>120</v>
      </c>
      <c r="Q2" s="23" t="s">
        <v>120</v>
      </c>
      <c r="R2" s="23" t="s">
        <v>120</v>
      </c>
      <c r="S2" s="23" t="s">
        <v>120</v>
      </c>
      <c r="T2" s="23" t="s">
        <v>120</v>
      </c>
      <c r="U2" s="23" t="s">
        <v>120</v>
      </c>
      <c r="V2" s="23" t="s">
        <v>120</v>
      </c>
      <c r="W2" s="23" t="s">
        <v>120</v>
      </c>
      <c r="X2" s="23" t="s">
        <v>120</v>
      </c>
      <c r="Y2" s="23" t="s">
        <v>120</v>
      </c>
      <c r="Z2" s="23" t="s">
        <v>120</v>
      </c>
      <c r="AA2" s="23" t="s">
        <v>120</v>
      </c>
      <c r="AB2" s="23" t="s">
        <v>120</v>
      </c>
      <c r="AC2" s="23" t="s">
        <v>120</v>
      </c>
      <c r="AD2" s="23" t="s">
        <v>120</v>
      </c>
      <c r="AE2" s="23" t="s">
        <v>120</v>
      </c>
      <c r="AF2" s="23" t="s">
        <v>120</v>
      </c>
      <c r="AG2" s="23" t="s">
        <v>120</v>
      </c>
      <c r="AH2" s="23" t="s">
        <v>120</v>
      </c>
      <c r="AI2" s="23" t="s">
        <v>120</v>
      </c>
      <c r="AJ2" s="23" t="s">
        <v>120</v>
      </c>
      <c r="AK2" s="41" t="s">
        <v>120</v>
      </c>
      <c r="AL2" s="24" t="s">
        <v>119</v>
      </c>
      <c r="AM2" s="23" t="s">
        <v>119</v>
      </c>
      <c r="AN2" s="23" t="s">
        <v>119</v>
      </c>
      <c r="AO2" s="23" t="s">
        <v>119</v>
      </c>
      <c r="AP2" s="23" t="s">
        <v>119</v>
      </c>
      <c r="AQ2" s="23" t="s">
        <v>119</v>
      </c>
      <c r="AR2" s="23" t="s">
        <v>119</v>
      </c>
      <c r="AS2" s="23" t="s">
        <v>119</v>
      </c>
      <c r="AT2" s="23" t="s">
        <v>119</v>
      </c>
      <c r="AU2" s="23" t="s">
        <v>119</v>
      </c>
      <c r="AV2" s="23" t="s">
        <v>119</v>
      </c>
      <c r="AW2" s="23" t="s">
        <v>119</v>
      </c>
      <c r="AX2" s="23" t="s">
        <v>119</v>
      </c>
      <c r="AY2" s="23" t="s">
        <v>119</v>
      </c>
      <c r="AZ2" s="23" t="s">
        <v>119</v>
      </c>
      <c r="BA2" s="23" t="s">
        <v>119</v>
      </c>
      <c r="BB2" s="23" t="s">
        <v>119</v>
      </c>
      <c r="BC2" s="23" t="s">
        <v>119</v>
      </c>
      <c r="BD2" s="23" t="s">
        <v>119</v>
      </c>
      <c r="BE2" s="23" t="s">
        <v>119</v>
      </c>
      <c r="BF2" s="23" t="s">
        <v>119</v>
      </c>
      <c r="BG2" s="23" t="s">
        <v>119</v>
      </c>
      <c r="BH2" s="23" t="s">
        <v>119</v>
      </c>
      <c r="BI2" s="23" t="s">
        <v>119</v>
      </c>
      <c r="BJ2" s="23" t="s">
        <v>119</v>
      </c>
      <c r="BK2" s="23" t="s">
        <v>119</v>
      </c>
      <c r="BL2" s="23" t="s">
        <v>119</v>
      </c>
      <c r="BM2" s="23" t="s">
        <v>119</v>
      </c>
      <c r="BN2" s="23" t="s">
        <v>119</v>
      </c>
      <c r="BO2" s="23" t="s">
        <v>119</v>
      </c>
      <c r="BP2" s="23" t="s">
        <v>119</v>
      </c>
      <c r="BQ2" s="23" t="s">
        <v>119</v>
      </c>
      <c r="BR2" s="23" t="s">
        <v>119</v>
      </c>
      <c r="BS2" s="23" t="s">
        <v>119</v>
      </c>
      <c r="BT2" s="47" t="s">
        <v>119</v>
      </c>
      <c r="BU2" s="24" t="s">
        <v>118</v>
      </c>
      <c r="BV2" s="23" t="s">
        <v>118</v>
      </c>
      <c r="BW2" s="23" t="s">
        <v>118</v>
      </c>
      <c r="BX2" s="23" t="s">
        <v>118</v>
      </c>
      <c r="BY2" s="23" t="s">
        <v>118</v>
      </c>
      <c r="BZ2" s="23" t="s">
        <v>118</v>
      </c>
      <c r="CA2" s="23" t="s">
        <v>118</v>
      </c>
      <c r="CB2" s="23" t="s">
        <v>118</v>
      </c>
      <c r="CC2" s="23" t="s">
        <v>118</v>
      </c>
      <c r="CD2" s="23" t="s">
        <v>118</v>
      </c>
      <c r="CE2" s="23" t="s">
        <v>118</v>
      </c>
      <c r="CF2" s="23" t="s">
        <v>118</v>
      </c>
      <c r="CG2" s="23" t="s">
        <v>118</v>
      </c>
      <c r="CH2" s="23" t="s">
        <v>118</v>
      </c>
      <c r="CI2" s="23" t="s">
        <v>118</v>
      </c>
      <c r="CJ2" s="23" t="s">
        <v>118</v>
      </c>
      <c r="CK2" s="23" t="s">
        <v>118</v>
      </c>
      <c r="CL2" s="23" t="s">
        <v>118</v>
      </c>
      <c r="CM2" s="23" t="s">
        <v>118</v>
      </c>
      <c r="CN2" s="23" t="s">
        <v>118</v>
      </c>
      <c r="CO2" s="23" t="s">
        <v>118</v>
      </c>
      <c r="CP2" s="23" t="s">
        <v>118</v>
      </c>
      <c r="CQ2" s="23" t="s">
        <v>118</v>
      </c>
      <c r="CR2" s="23" t="s">
        <v>118</v>
      </c>
      <c r="CS2" s="23" t="s">
        <v>118</v>
      </c>
      <c r="CT2" s="23" t="s">
        <v>118</v>
      </c>
      <c r="CU2" s="23" t="s">
        <v>118</v>
      </c>
      <c r="CV2" s="23" t="s">
        <v>118</v>
      </c>
      <c r="CW2" s="23" t="s">
        <v>118</v>
      </c>
      <c r="CX2" s="23" t="s">
        <v>118</v>
      </c>
      <c r="CY2" s="23" t="s">
        <v>118</v>
      </c>
      <c r="CZ2" s="23" t="s">
        <v>118</v>
      </c>
      <c r="DA2" s="23" t="s">
        <v>118</v>
      </c>
      <c r="DB2" s="23" t="s">
        <v>118</v>
      </c>
      <c r="DC2" s="41" t="s">
        <v>118</v>
      </c>
      <c r="DD2" s="24" t="s">
        <v>117</v>
      </c>
      <c r="DE2" s="23" t="s">
        <v>117</v>
      </c>
      <c r="DF2" s="23" t="s">
        <v>117</v>
      </c>
      <c r="DG2" s="23" t="s">
        <v>117</v>
      </c>
      <c r="DH2" s="23" t="s">
        <v>117</v>
      </c>
      <c r="DI2" s="23" t="s">
        <v>117</v>
      </c>
      <c r="DJ2" s="23" t="s">
        <v>117</v>
      </c>
      <c r="DK2" s="23" t="s">
        <v>117</v>
      </c>
      <c r="DL2" s="23" t="s">
        <v>117</v>
      </c>
      <c r="DM2" s="23" t="s">
        <v>117</v>
      </c>
      <c r="DN2" s="23" t="s">
        <v>117</v>
      </c>
      <c r="DO2" s="23" t="s">
        <v>117</v>
      </c>
      <c r="DP2" s="23" t="s">
        <v>117</v>
      </c>
      <c r="DQ2" s="23" t="s">
        <v>117</v>
      </c>
      <c r="DR2" s="23" t="s">
        <v>117</v>
      </c>
      <c r="DS2" s="23" t="s">
        <v>117</v>
      </c>
      <c r="DT2" s="23" t="s">
        <v>117</v>
      </c>
      <c r="DU2" s="23" t="s">
        <v>117</v>
      </c>
      <c r="DV2" s="23" t="s">
        <v>117</v>
      </c>
      <c r="DW2" s="23" t="s">
        <v>117</v>
      </c>
      <c r="DX2" s="23" t="s">
        <v>117</v>
      </c>
      <c r="DY2" s="23" t="s">
        <v>117</v>
      </c>
      <c r="DZ2" s="23" t="s">
        <v>117</v>
      </c>
      <c r="EA2" s="23" t="s">
        <v>117</v>
      </c>
      <c r="EB2" s="23" t="s">
        <v>117</v>
      </c>
      <c r="EC2" s="23" t="s">
        <v>117</v>
      </c>
      <c r="ED2" s="23" t="s">
        <v>117</v>
      </c>
      <c r="EE2" s="23" t="s">
        <v>117</v>
      </c>
      <c r="EF2" s="23" t="s">
        <v>117</v>
      </c>
      <c r="EG2" s="23" t="s">
        <v>117</v>
      </c>
      <c r="EH2" s="23" t="s">
        <v>117</v>
      </c>
      <c r="EI2" s="23" t="s">
        <v>117</v>
      </c>
      <c r="EJ2" s="23" t="s">
        <v>117</v>
      </c>
      <c r="EK2" s="23" t="s">
        <v>117</v>
      </c>
      <c r="EL2" s="41" t="s">
        <v>117</v>
      </c>
    </row>
    <row r="3" spans="1:142">
      <c r="B3" s="40" t="s">
        <v>116</v>
      </c>
      <c r="C3" s="17" t="s">
        <v>115</v>
      </c>
      <c r="D3" t="s">
        <v>115</v>
      </c>
      <c r="E3" t="s">
        <v>115</v>
      </c>
      <c r="F3" t="s">
        <v>115</v>
      </c>
      <c r="G3" t="s">
        <v>115</v>
      </c>
      <c r="H3" t="s">
        <v>115</v>
      </c>
      <c r="I3" t="s">
        <v>115</v>
      </c>
      <c r="J3" t="s">
        <v>115</v>
      </c>
      <c r="K3" t="s">
        <v>115</v>
      </c>
      <c r="L3" t="s">
        <v>114</v>
      </c>
      <c r="M3" t="s">
        <v>114</v>
      </c>
      <c r="N3" t="s">
        <v>114</v>
      </c>
      <c r="O3" t="s">
        <v>114</v>
      </c>
      <c r="P3" t="s">
        <v>114</v>
      </c>
      <c r="Q3" t="s">
        <v>114</v>
      </c>
      <c r="R3" t="s">
        <v>113</v>
      </c>
      <c r="S3" t="s">
        <v>113</v>
      </c>
      <c r="T3" t="s">
        <v>113</v>
      </c>
      <c r="U3" t="s">
        <v>113</v>
      </c>
      <c r="V3" t="s">
        <v>113</v>
      </c>
      <c r="W3" t="s">
        <v>113</v>
      </c>
      <c r="X3" t="s">
        <v>113</v>
      </c>
      <c r="Y3" s="19" t="s">
        <v>112</v>
      </c>
      <c r="Z3" s="19" t="s">
        <v>112</v>
      </c>
      <c r="AA3" s="19" t="s">
        <v>112</v>
      </c>
      <c r="AB3" s="19" t="s">
        <v>112</v>
      </c>
      <c r="AC3" s="19" t="s">
        <v>112</v>
      </c>
      <c r="AD3" s="19" t="s">
        <v>112</v>
      </c>
      <c r="AE3" s="19" t="s">
        <v>112</v>
      </c>
      <c r="AK3" s="37"/>
      <c r="AL3" s="17" t="s">
        <v>115</v>
      </c>
      <c r="AM3" t="s">
        <v>115</v>
      </c>
      <c r="AN3" t="s">
        <v>115</v>
      </c>
      <c r="AO3" t="s">
        <v>115</v>
      </c>
      <c r="AP3" t="s">
        <v>115</v>
      </c>
      <c r="AQ3" t="s">
        <v>115</v>
      </c>
      <c r="AR3" t="s">
        <v>115</v>
      </c>
      <c r="AS3" t="s">
        <v>115</v>
      </c>
      <c r="AT3" t="s">
        <v>115</v>
      </c>
      <c r="AU3" t="s">
        <v>114</v>
      </c>
      <c r="AV3" t="s">
        <v>114</v>
      </c>
      <c r="AW3" t="s">
        <v>114</v>
      </c>
      <c r="AX3" t="s">
        <v>114</v>
      </c>
      <c r="AY3" t="s">
        <v>114</v>
      </c>
      <c r="AZ3" t="s">
        <v>114</v>
      </c>
      <c r="BA3" t="s">
        <v>113</v>
      </c>
      <c r="BB3" t="s">
        <v>113</v>
      </c>
      <c r="BC3" t="s">
        <v>113</v>
      </c>
      <c r="BD3" t="s">
        <v>113</v>
      </c>
      <c r="BE3" t="s">
        <v>113</v>
      </c>
      <c r="BF3" t="s">
        <v>113</v>
      </c>
      <c r="BG3" t="s">
        <v>113</v>
      </c>
      <c r="BH3" t="s">
        <v>113</v>
      </c>
      <c r="BI3" t="s">
        <v>113</v>
      </c>
      <c r="BJ3" t="s">
        <v>113</v>
      </c>
      <c r="BK3" t="s">
        <v>113</v>
      </c>
      <c r="BL3" s="19" t="s">
        <v>112</v>
      </c>
      <c r="BM3" s="19" t="s">
        <v>112</v>
      </c>
      <c r="BN3" s="19" t="s">
        <v>112</v>
      </c>
      <c r="BO3" s="19" t="s">
        <v>112</v>
      </c>
      <c r="BP3" s="19" t="s">
        <v>112</v>
      </c>
      <c r="BQ3" s="19" t="s">
        <v>112</v>
      </c>
      <c r="BR3" s="19" t="s">
        <v>112</v>
      </c>
      <c r="BT3" s="46"/>
      <c r="BU3" s="17" t="s">
        <v>115</v>
      </c>
      <c r="BV3" t="s">
        <v>115</v>
      </c>
      <c r="BW3" t="s">
        <v>115</v>
      </c>
      <c r="BX3" t="s">
        <v>115</v>
      </c>
      <c r="BY3" t="s">
        <v>115</v>
      </c>
      <c r="BZ3" t="s">
        <v>115</v>
      </c>
      <c r="CA3" t="s">
        <v>115</v>
      </c>
      <c r="CB3" t="s">
        <v>114</v>
      </c>
      <c r="CC3" t="s">
        <v>114</v>
      </c>
      <c r="CD3" t="s">
        <v>114</v>
      </c>
      <c r="CE3" t="s">
        <v>114</v>
      </c>
      <c r="CF3" t="s">
        <v>114</v>
      </c>
      <c r="CG3" t="s">
        <v>114</v>
      </c>
      <c r="CH3" t="s">
        <v>113</v>
      </c>
      <c r="CI3" t="s">
        <v>113</v>
      </c>
      <c r="CJ3" t="s">
        <v>113</v>
      </c>
      <c r="CK3" t="s">
        <v>113</v>
      </c>
      <c r="CL3" t="s">
        <v>113</v>
      </c>
      <c r="CM3" t="s">
        <v>113</v>
      </c>
      <c r="CN3" t="s">
        <v>113</v>
      </c>
      <c r="CO3" t="s">
        <v>113</v>
      </c>
      <c r="CP3" t="s">
        <v>112</v>
      </c>
      <c r="CQ3" t="s">
        <v>112</v>
      </c>
      <c r="CR3" t="s">
        <v>112</v>
      </c>
      <c r="CS3" t="s">
        <v>112</v>
      </c>
      <c r="CT3" t="s">
        <v>112</v>
      </c>
      <c r="CU3" t="s">
        <v>112</v>
      </c>
      <c r="CV3" t="s">
        <v>112</v>
      </c>
      <c r="DC3" s="37"/>
      <c r="DD3" s="20" t="s">
        <v>115</v>
      </c>
      <c r="DE3" s="19" t="s">
        <v>115</v>
      </c>
      <c r="DF3" s="19" t="s">
        <v>115</v>
      </c>
      <c r="DG3" s="19" t="s">
        <v>115</v>
      </c>
      <c r="DH3" s="19" t="s">
        <v>115</v>
      </c>
      <c r="DI3" s="19" t="s">
        <v>115</v>
      </c>
      <c r="DJ3" s="19" t="s">
        <v>115</v>
      </c>
      <c r="DK3" s="19" t="s">
        <v>115</v>
      </c>
      <c r="DL3" s="19" t="s">
        <v>114</v>
      </c>
      <c r="DM3" s="19" t="s">
        <v>114</v>
      </c>
      <c r="DN3" s="19" t="s">
        <v>114</v>
      </c>
      <c r="DO3" s="19" t="s">
        <v>114</v>
      </c>
      <c r="DP3" s="19" t="s">
        <v>114</v>
      </c>
      <c r="DQ3" s="19" t="s">
        <v>114</v>
      </c>
      <c r="DR3" s="19" t="s">
        <v>113</v>
      </c>
      <c r="DS3" s="19" t="s">
        <v>113</v>
      </c>
      <c r="DT3" s="19" t="s">
        <v>113</v>
      </c>
      <c r="DU3" s="19" t="s">
        <v>113</v>
      </c>
      <c r="DV3" s="19" t="s">
        <v>113</v>
      </c>
      <c r="DW3" s="19" t="s">
        <v>113</v>
      </c>
      <c r="DX3" s="19" t="s">
        <v>113</v>
      </c>
      <c r="DY3" s="19" t="s">
        <v>113</v>
      </c>
      <c r="DZ3" s="19" t="s">
        <v>113</v>
      </c>
      <c r="EA3" s="19" t="s">
        <v>113</v>
      </c>
      <c r="EB3" s="19" t="s">
        <v>113</v>
      </c>
      <c r="EC3" s="19" t="s">
        <v>113</v>
      </c>
      <c r="ED3" s="19" t="s">
        <v>113</v>
      </c>
      <c r="EE3" s="19" t="s">
        <v>112</v>
      </c>
      <c r="EF3" s="19" t="s">
        <v>112</v>
      </c>
      <c r="EG3" s="19" t="s">
        <v>112</v>
      </c>
      <c r="EH3" s="19" t="s">
        <v>112</v>
      </c>
      <c r="EI3" s="19" t="s">
        <v>112</v>
      </c>
      <c r="EJ3" s="19" t="s">
        <v>112</v>
      </c>
      <c r="EK3" s="18" t="s">
        <v>112</v>
      </c>
      <c r="EL3" s="37"/>
    </row>
    <row r="4" spans="1:142">
      <c r="B4" s="40" t="s">
        <v>111</v>
      </c>
      <c r="C4" s="16" t="s">
        <v>110</v>
      </c>
      <c r="D4" s="13" t="s">
        <v>109</v>
      </c>
      <c r="E4" s="13" t="s">
        <v>108</v>
      </c>
      <c r="F4" s="13" t="s">
        <v>107</v>
      </c>
      <c r="G4" s="13" t="s">
        <v>106</v>
      </c>
      <c r="H4" s="13" t="s">
        <v>105</v>
      </c>
      <c r="I4" s="13" t="s">
        <v>104</v>
      </c>
      <c r="J4" s="13" t="s">
        <v>103</v>
      </c>
      <c r="K4" s="13" t="s">
        <v>102</v>
      </c>
      <c r="L4" s="13">
        <v>78</v>
      </c>
      <c r="M4" s="13">
        <v>86</v>
      </c>
      <c r="N4" s="13">
        <v>94</v>
      </c>
      <c r="O4" s="13">
        <v>170</v>
      </c>
      <c r="P4" s="13">
        <v>172</v>
      </c>
      <c r="Q4" s="13">
        <v>173</v>
      </c>
      <c r="R4" s="14" t="s">
        <v>100</v>
      </c>
      <c r="S4" s="14" t="s">
        <v>99</v>
      </c>
      <c r="T4" s="14" t="s">
        <v>98</v>
      </c>
      <c r="U4" s="14" t="s">
        <v>97</v>
      </c>
      <c r="V4" s="14" t="s">
        <v>96</v>
      </c>
      <c r="W4" s="14" t="s">
        <v>95</v>
      </c>
      <c r="X4" s="14" t="s">
        <v>94</v>
      </c>
      <c r="Y4" s="13" t="s">
        <v>93</v>
      </c>
      <c r="Z4" s="13" t="s">
        <v>92</v>
      </c>
      <c r="AA4" s="13" t="s">
        <v>91</v>
      </c>
      <c r="AB4" s="13" t="s">
        <v>90</v>
      </c>
      <c r="AC4" s="13" t="s">
        <v>89</v>
      </c>
      <c r="AD4" s="13" t="s">
        <v>88</v>
      </c>
      <c r="AE4" s="13" t="s">
        <v>87</v>
      </c>
      <c r="AF4" s="13"/>
      <c r="AG4" s="13"/>
      <c r="AH4" s="13"/>
      <c r="AI4" s="13"/>
      <c r="AJ4" s="13"/>
      <c r="AK4" s="35" t="s">
        <v>141</v>
      </c>
      <c r="AL4" s="16" t="s">
        <v>86</v>
      </c>
      <c r="AM4" s="13" t="s">
        <v>85</v>
      </c>
      <c r="AN4" s="13" t="s">
        <v>84</v>
      </c>
      <c r="AO4" s="13" t="s">
        <v>83</v>
      </c>
      <c r="AP4" s="13" t="s">
        <v>82</v>
      </c>
      <c r="AQ4" s="13" t="s">
        <v>81</v>
      </c>
      <c r="AR4" s="13" t="s">
        <v>80</v>
      </c>
      <c r="AS4" s="13" t="s">
        <v>79</v>
      </c>
      <c r="AT4" s="13" t="s">
        <v>78</v>
      </c>
      <c r="AU4" s="13">
        <v>79</v>
      </c>
      <c r="AV4" s="13">
        <v>87</v>
      </c>
      <c r="AW4" s="13">
        <v>89</v>
      </c>
      <c r="AX4" s="13">
        <v>90</v>
      </c>
      <c r="AY4" s="13">
        <v>95</v>
      </c>
      <c r="AZ4" s="13">
        <v>171</v>
      </c>
      <c r="BA4" s="14" t="s">
        <v>76</v>
      </c>
      <c r="BB4" s="14" t="s">
        <v>75</v>
      </c>
      <c r="BC4" s="14" t="s">
        <v>74</v>
      </c>
      <c r="BD4" s="14" t="s">
        <v>73</v>
      </c>
      <c r="BE4" s="14" t="s">
        <v>72</v>
      </c>
      <c r="BF4" s="14" t="s">
        <v>71</v>
      </c>
      <c r="BG4" s="14" t="s">
        <v>70</v>
      </c>
      <c r="BH4" s="14" t="s">
        <v>69</v>
      </c>
      <c r="BI4" s="14" t="s">
        <v>68</v>
      </c>
      <c r="BJ4" s="14" t="s">
        <v>67</v>
      </c>
      <c r="BK4" s="14" t="s">
        <v>66</v>
      </c>
      <c r="BL4" s="13" t="s">
        <v>65</v>
      </c>
      <c r="BM4" s="13" t="s">
        <v>64</v>
      </c>
      <c r="BN4" s="13" t="s">
        <v>63</v>
      </c>
      <c r="BO4" s="13" t="s">
        <v>62</v>
      </c>
      <c r="BP4" s="13" t="s">
        <v>61</v>
      </c>
      <c r="BQ4" s="13" t="s">
        <v>60</v>
      </c>
      <c r="BR4" s="13" t="s">
        <v>59</v>
      </c>
      <c r="BS4" s="13"/>
      <c r="BT4" s="45" t="s">
        <v>141</v>
      </c>
      <c r="BU4" s="16" t="s">
        <v>58</v>
      </c>
      <c r="BV4" s="13" t="s">
        <v>57</v>
      </c>
      <c r="BW4" s="13" t="s">
        <v>56</v>
      </c>
      <c r="BX4" s="13" t="s">
        <v>55</v>
      </c>
      <c r="BY4" s="13" t="s">
        <v>54</v>
      </c>
      <c r="BZ4" s="13" t="s">
        <v>53</v>
      </c>
      <c r="CA4" s="13" t="s">
        <v>52</v>
      </c>
      <c r="CB4" s="13">
        <v>80</v>
      </c>
      <c r="CC4" s="13">
        <v>81</v>
      </c>
      <c r="CD4" s="13">
        <v>92</v>
      </c>
      <c r="CE4" s="13">
        <v>97</v>
      </c>
      <c r="CF4" s="13">
        <v>174</v>
      </c>
      <c r="CG4" s="13">
        <v>177</v>
      </c>
      <c r="CH4" s="14" t="s">
        <v>50</v>
      </c>
      <c r="CI4" s="14" t="s">
        <v>49</v>
      </c>
      <c r="CJ4" s="14" t="s">
        <v>48</v>
      </c>
      <c r="CK4" s="14" t="s">
        <v>47</v>
      </c>
      <c r="CL4" s="14" t="s">
        <v>46</v>
      </c>
      <c r="CM4" s="14" t="s">
        <v>45</v>
      </c>
      <c r="CN4" s="14" t="s">
        <v>44</v>
      </c>
      <c r="CO4" s="14" t="s">
        <v>43</v>
      </c>
      <c r="CP4" s="13" t="s">
        <v>42</v>
      </c>
      <c r="CQ4" s="13" t="s">
        <v>41</v>
      </c>
      <c r="CR4" s="13" t="s">
        <v>40</v>
      </c>
      <c r="CS4" s="13" t="s">
        <v>39</v>
      </c>
      <c r="CT4" s="13" t="s">
        <v>38</v>
      </c>
      <c r="CU4" s="13" t="s">
        <v>37</v>
      </c>
      <c r="CV4" s="13" t="s">
        <v>36</v>
      </c>
      <c r="CW4" s="13"/>
      <c r="CX4" s="13"/>
      <c r="CY4" s="13"/>
      <c r="CZ4" s="13"/>
      <c r="DA4" s="13"/>
      <c r="DB4" s="13"/>
      <c r="DC4" s="35" t="s">
        <v>141</v>
      </c>
      <c r="DD4" s="16" t="s">
        <v>35</v>
      </c>
      <c r="DE4" s="13" t="s">
        <v>34</v>
      </c>
      <c r="DF4" s="13" t="s">
        <v>33</v>
      </c>
      <c r="DG4" s="13" t="s">
        <v>32</v>
      </c>
      <c r="DH4" s="13" t="s">
        <v>31</v>
      </c>
      <c r="DI4" s="13" t="s">
        <v>30</v>
      </c>
      <c r="DJ4" s="13" t="s">
        <v>29</v>
      </c>
      <c r="DK4" s="13" t="s">
        <v>28</v>
      </c>
      <c r="DL4" s="13">
        <v>83</v>
      </c>
      <c r="DM4" s="13">
        <v>98</v>
      </c>
      <c r="DN4" s="13">
        <v>175</v>
      </c>
      <c r="DO4" s="13">
        <v>176</v>
      </c>
      <c r="DP4" s="13">
        <v>178</v>
      </c>
      <c r="DQ4" s="13">
        <v>179</v>
      </c>
      <c r="DR4" s="14" t="s">
        <v>26</v>
      </c>
      <c r="DS4" s="14" t="s">
        <v>25</v>
      </c>
      <c r="DT4" s="14" t="s">
        <v>24</v>
      </c>
      <c r="DU4" s="14" t="s">
        <v>23</v>
      </c>
      <c r="DV4" s="14" t="s">
        <v>22</v>
      </c>
      <c r="DW4" s="14" t="s">
        <v>21</v>
      </c>
      <c r="DX4" s="14" t="s">
        <v>20</v>
      </c>
      <c r="DY4" s="14" t="s">
        <v>19</v>
      </c>
      <c r="DZ4" s="14" t="s">
        <v>18</v>
      </c>
      <c r="EA4" s="14" t="s">
        <v>17</v>
      </c>
      <c r="EB4" s="14" t="s">
        <v>16</v>
      </c>
      <c r="EC4" s="14" t="s">
        <v>15</v>
      </c>
      <c r="ED4" s="14" t="s">
        <v>14</v>
      </c>
      <c r="EE4" s="13" t="s">
        <v>13</v>
      </c>
      <c r="EF4" s="13" t="s">
        <v>12</v>
      </c>
      <c r="EG4" s="13" t="s">
        <v>11</v>
      </c>
      <c r="EH4" s="13" t="s">
        <v>10</v>
      </c>
      <c r="EI4" s="13" t="s">
        <v>9</v>
      </c>
      <c r="EJ4" s="13" t="s">
        <v>8</v>
      </c>
      <c r="EK4" s="12" t="s">
        <v>7</v>
      </c>
      <c r="EL4" s="35" t="s">
        <v>141</v>
      </c>
    </row>
    <row r="5" spans="1:142">
      <c r="A5" s="44"/>
      <c r="B5" s="43" t="s">
        <v>139</v>
      </c>
      <c r="C5" s="140">
        <f t="shared" ref="C5:AJ5" si="0">IF(OR(ISBLANK(C12),ISTEXT(C12)),"",(C12/C$11*100))</f>
        <v>2.7583081570996977</v>
      </c>
      <c r="D5" s="141">
        <f t="shared" si="0"/>
        <v>5.3277777777777775</v>
      </c>
      <c r="E5" s="141">
        <f t="shared" si="0"/>
        <v>2.7058823529411762</v>
      </c>
      <c r="F5" s="141">
        <f t="shared" si="0"/>
        <v>2.0498220640569396</v>
      </c>
      <c r="G5" s="141">
        <f t="shared" si="0"/>
        <v>2.1262458471760795</v>
      </c>
      <c r="H5" s="141">
        <f t="shared" si="0"/>
        <v>2.6830769230769231</v>
      </c>
      <c r="I5" s="141">
        <f t="shared" si="0"/>
        <v>2.3297491039426523</v>
      </c>
      <c r="J5" s="141">
        <f t="shared" si="0"/>
        <v>2.8766666666666665</v>
      </c>
      <c r="K5" s="141">
        <f t="shared" si="0"/>
        <v>2.7455197132616487</v>
      </c>
      <c r="L5" s="141">
        <f t="shared" si="0"/>
        <v>2.8738670694864048</v>
      </c>
      <c r="M5" s="141">
        <f t="shared" si="0"/>
        <v>1.1713419257012889</v>
      </c>
      <c r="N5" s="141">
        <f t="shared" si="0"/>
        <v>3.231292517006803</v>
      </c>
      <c r="O5" s="141">
        <f t="shared" si="0"/>
        <v>1.2151898734177216</v>
      </c>
      <c r="P5" s="141">
        <f t="shared" si="0"/>
        <v>1.0075187969924813</v>
      </c>
      <c r="Q5" s="141">
        <f t="shared" si="0"/>
        <v>1.2203389830508473</v>
      </c>
      <c r="R5" s="141">
        <f t="shared" si="0"/>
        <v>1.2526690391459074</v>
      </c>
      <c r="S5" s="141">
        <f t="shared" si="0"/>
        <v>1.8339622641509432</v>
      </c>
      <c r="T5" s="141">
        <f t="shared" si="0"/>
        <v>1.3632653061224491</v>
      </c>
      <c r="U5" s="141">
        <f t="shared" si="0"/>
        <v>2.0985401459854014</v>
      </c>
      <c r="V5" s="141">
        <f t="shared" si="0"/>
        <v>1.8921161825726138</v>
      </c>
      <c r="W5" s="141">
        <f t="shared" si="0"/>
        <v>1.671698113207547</v>
      </c>
      <c r="X5" s="141">
        <f t="shared" si="0"/>
        <v>2.2925170068027212</v>
      </c>
      <c r="Y5" s="141">
        <f t="shared" si="0"/>
        <v>2.7908127208480566</v>
      </c>
      <c r="Z5" s="141">
        <f t="shared" si="0"/>
        <v>1.8384937238493728</v>
      </c>
      <c r="AA5" s="141">
        <f t="shared" si="0"/>
        <v>1.1233183856502242</v>
      </c>
      <c r="AB5" s="141">
        <f t="shared" si="0"/>
        <v>2.0499999999999998</v>
      </c>
      <c r="AC5" s="141">
        <f t="shared" si="0"/>
        <v>3.1433962264150939</v>
      </c>
      <c r="AD5" s="141">
        <f t="shared" si="0"/>
        <v>1.6156378600823047</v>
      </c>
      <c r="AE5" s="142">
        <f t="shared" si="0"/>
        <v>1.7922535211267607</v>
      </c>
      <c r="AF5" s="142" t="str">
        <f t="shared" si="0"/>
        <v/>
      </c>
      <c r="AG5" s="142" t="str">
        <f t="shared" si="0"/>
        <v/>
      </c>
      <c r="AH5" s="142" t="str">
        <f t="shared" si="0"/>
        <v/>
      </c>
      <c r="AI5" s="142" t="str">
        <f t="shared" si="0"/>
        <v/>
      </c>
      <c r="AJ5" s="142" t="str">
        <f t="shared" si="0"/>
        <v/>
      </c>
      <c r="AK5" s="143">
        <f t="shared" ref="AK5" si="1">COUNT(C5:AJ5)</f>
        <v>29</v>
      </c>
      <c r="AL5" s="140">
        <f t="shared" ref="AL5:BS5" si="2">IF(OR(ISBLANK(AL12),ISTEXT(AL12)),"",(AL12/AL$11*100))</f>
        <v>0.93965517241379315</v>
      </c>
      <c r="AM5" s="141">
        <f t="shared" si="2"/>
        <v>0.9707112970711298</v>
      </c>
      <c r="AN5" s="141">
        <f t="shared" si="2"/>
        <v>0.99166666666666659</v>
      </c>
      <c r="AO5" s="141">
        <f t="shared" si="2"/>
        <v>1.4977168949771691</v>
      </c>
      <c r="AP5" s="141">
        <f t="shared" si="2"/>
        <v>1.3169642857142858</v>
      </c>
      <c r="AQ5" s="141">
        <f t="shared" si="2"/>
        <v>1.0891719745222932</v>
      </c>
      <c r="AR5" s="141">
        <f t="shared" si="2"/>
        <v>1.1530612244897958</v>
      </c>
      <c r="AS5" s="141">
        <f t="shared" si="2"/>
        <v>0.95588235294117652</v>
      </c>
      <c r="AT5" s="141">
        <f t="shared" si="2"/>
        <v>1.6538461538461537</v>
      </c>
      <c r="AU5" s="141">
        <f t="shared" si="2"/>
        <v>1.0926620246384573</v>
      </c>
      <c r="AV5" s="141">
        <f t="shared" si="2"/>
        <v>1.4565544952285283</v>
      </c>
      <c r="AW5" s="141">
        <f t="shared" si="2"/>
        <v>1.0701107011070112</v>
      </c>
      <c r="AX5" s="141">
        <f t="shared" si="2"/>
        <v>1.01308773630635</v>
      </c>
      <c r="AY5" s="141">
        <f t="shared" si="2"/>
        <v>0.95520777118186706</v>
      </c>
      <c r="AZ5" s="141">
        <f t="shared" si="2"/>
        <v>0.71568627450980393</v>
      </c>
      <c r="BA5" s="141">
        <f t="shared" si="2"/>
        <v>1.2213438735177864</v>
      </c>
      <c r="BB5" s="141">
        <f t="shared" si="2"/>
        <v>0.83944954128440363</v>
      </c>
      <c r="BC5" s="141">
        <f t="shared" si="2"/>
        <v>0.90308370044052866</v>
      </c>
      <c r="BD5" s="141">
        <f t="shared" si="2"/>
        <v>0.38565022421524658</v>
      </c>
      <c r="BE5" s="141">
        <f t="shared" si="2"/>
        <v>0.77314814814814814</v>
      </c>
      <c r="BF5" s="141">
        <f t="shared" si="2"/>
        <v>0.50490196078431371</v>
      </c>
      <c r="BG5" s="141">
        <f t="shared" si="2"/>
        <v>0.62</v>
      </c>
      <c r="BH5" s="141">
        <f t="shared" si="2"/>
        <v>0.390625</v>
      </c>
      <c r="BI5" s="141">
        <f t="shared" si="2"/>
        <v>0.78604651162790706</v>
      </c>
      <c r="BJ5" s="141">
        <f t="shared" si="2"/>
        <v>0.8772727272727272</v>
      </c>
      <c r="BK5" s="141">
        <f t="shared" si="2"/>
        <v>0.56398104265402837</v>
      </c>
      <c r="BL5" s="141">
        <f t="shared" si="2"/>
        <v>1.3312217194570135</v>
      </c>
      <c r="BM5" s="141">
        <f t="shared" si="2"/>
        <v>1.2031531531531532</v>
      </c>
      <c r="BN5" s="142">
        <f t="shared" si="2"/>
        <v>1.5847826086956527</v>
      </c>
      <c r="BO5" s="142">
        <f t="shared" si="2"/>
        <v>1.429317269076305</v>
      </c>
      <c r="BP5" s="142">
        <f t="shared" si="2"/>
        <v>1.4704000000000002</v>
      </c>
      <c r="BQ5" s="142">
        <f t="shared" si="2"/>
        <v>0.93382352941176472</v>
      </c>
      <c r="BR5" s="142">
        <f t="shared" si="2"/>
        <v>1.7642857142857147</v>
      </c>
      <c r="BS5" s="142" t="str">
        <f t="shared" si="2"/>
        <v/>
      </c>
      <c r="BT5" s="143">
        <f t="shared" ref="BT5" si="3">COUNT(AL5:BR5)</f>
        <v>33</v>
      </c>
      <c r="BU5" s="140">
        <f t="shared" ref="BU5:DB5" si="4">IF(OR(ISBLANK(BU12),ISTEXT(BU12)),"",(BU12/BU$11*100))</f>
        <v>1.055793991416309</v>
      </c>
      <c r="BV5" s="141">
        <f t="shared" si="4"/>
        <v>1.7705627705627704</v>
      </c>
      <c r="BW5" s="141" t="str">
        <f t="shared" si="4"/>
        <v/>
      </c>
      <c r="BX5" s="141">
        <f t="shared" si="4"/>
        <v>0.48803827751196172</v>
      </c>
      <c r="BY5" s="141">
        <f t="shared" si="4"/>
        <v>0.93013100436681229</v>
      </c>
      <c r="BZ5" s="141">
        <f t="shared" si="4"/>
        <v>1.4577777777777778</v>
      </c>
      <c r="CA5" s="141">
        <f t="shared" si="4"/>
        <v>0.76086956521739146</v>
      </c>
      <c r="CB5" s="141">
        <f t="shared" si="4"/>
        <v>1.1647429171038826</v>
      </c>
      <c r="CC5" s="141">
        <f t="shared" si="4"/>
        <v>1.0430622009569379</v>
      </c>
      <c r="CD5" s="141">
        <f t="shared" si="4"/>
        <v>1.4150943396226416</v>
      </c>
      <c r="CE5" s="141">
        <f t="shared" si="4"/>
        <v>1.4259927797833936</v>
      </c>
      <c r="CF5" s="141">
        <f t="shared" si="4"/>
        <v>0.57674418604651168</v>
      </c>
      <c r="CG5" s="141">
        <f t="shared" si="4"/>
        <v>0.71392405063291131</v>
      </c>
      <c r="CH5" s="141">
        <f t="shared" si="4"/>
        <v>0.92788461538461531</v>
      </c>
      <c r="CI5" s="141">
        <f t="shared" si="4"/>
        <v>0.45728643216080406</v>
      </c>
      <c r="CJ5" s="141">
        <f t="shared" si="4"/>
        <v>0.52582159624413138</v>
      </c>
      <c r="CK5" s="141">
        <f t="shared" si="4"/>
        <v>1.3098591549295775</v>
      </c>
      <c r="CL5" s="141">
        <f t="shared" si="4"/>
        <v>1.7261410788381739</v>
      </c>
      <c r="CM5" s="141">
        <f t="shared" si="4"/>
        <v>0.77934272300469487</v>
      </c>
      <c r="CN5" s="141">
        <f t="shared" si="4"/>
        <v>1.2047619047619049</v>
      </c>
      <c r="CO5" s="141">
        <f t="shared" si="4"/>
        <v>1.6</v>
      </c>
      <c r="CP5" s="141">
        <f t="shared" si="4"/>
        <v>0.34051724137931039</v>
      </c>
      <c r="CQ5" s="141">
        <f t="shared" si="4"/>
        <v>0.53821989528795822</v>
      </c>
      <c r="CR5" s="141">
        <f t="shared" si="4"/>
        <v>2.6365671641791044</v>
      </c>
      <c r="CS5" s="141">
        <f t="shared" si="4"/>
        <v>1.0648148148148149</v>
      </c>
      <c r="CT5" s="141">
        <f t="shared" si="4"/>
        <v>1.4466666666666663</v>
      </c>
      <c r="CU5" s="141">
        <f t="shared" si="4"/>
        <v>0.92019230769230775</v>
      </c>
      <c r="CV5" s="141">
        <f t="shared" si="4"/>
        <v>0.54183673469387772</v>
      </c>
      <c r="CW5" s="142" t="str">
        <f t="shared" si="4"/>
        <v/>
      </c>
      <c r="CX5" s="142" t="str">
        <f t="shared" si="4"/>
        <v/>
      </c>
      <c r="CY5" s="142" t="str">
        <f t="shared" si="4"/>
        <v/>
      </c>
      <c r="CZ5" s="142" t="str">
        <f t="shared" si="4"/>
        <v/>
      </c>
      <c r="DA5" s="142" t="str">
        <f t="shared" si="4"/>
        <v/>
      </c>
      <c r="DB5" s="142" t="str">
        <f t="shared" si="4"/>
        <v/>
      </c>
      <c r="DC5" s="143">
        <f t="shared" ref="DC5" si="5">COUNT(BU5:CV5)</f>
        <v>27</v>
      </c>
      <c r="DD5" s="140">
        <f t="shared" ref="DD5:EK5" si="6">IF(OR(ISBLANK(DD12),ISTEXT(DD12)),"",(DD12/DD$11*100))</f>
        <v>2.6589595375722546</v>
      </c>
      <c r="DE5" s="141">
        <f t="shared" si="6"/>
        <v>0.4285714285714286</v>
      </c>
      <c r="DF5" s="141">
        <f t="shared" si="6"/>
        <v>1.0205128205128204</v>
      </c>
      <c r="DG5" s="141">
        <f t="shared" si="6"/>
        <v>1.2525252525252524</v>
      </c>
      <c r="DH5" s="141">
        <f t="shared" si="6"/>
        <v>1.5909090909090908</v>
      </c>
      <c r="DI5" s="141">
        <f t="shared" si="6"/>
        <v>8.8235294117647051E-2</v>
      </c>
      <c r="DJ5" s="141">
        <f t="shared" si="6"/>
        <v>0.10695187165775401</v>
      </c>
      <c r="DK5" s="141">
        <f t="shared" si="6"/>
        <v>0.8475609756097563</v>
      </c>
      <c r="DL5" s="141">
        <f t="shared" si="6"/>
        <v>1.2975609756097561</v>
      </c>
      <c r="DM5" s="141">
        <f t="shared" si="6"/>
        <v>0.74556213017751483</v>
      </c>
      <c r="DN5" s="141">
        <f t="shared" si="6"/>
        <v>0.54380664652567978</v>
      </c>
      <c r="DO5" s="141">
        <f t="shared" si="6"/>
        <v>0.65384615384615385</v>
      </c>
      <c r="DP5" s="141">
        <f t="shared" si="6"/>
        <v>0.62694300518134716</v>
      </c>
      <c r="DQ5" s="141">
        <f t="shared" si="6"/>
        <v>1.1691136487221314</v>
      </c>
      <c r="DR5" s="141">
        <f t="shared" si="6"/>
        <v>0.76086956521739146</v>
      </c>
      <c r="DS5" s="141">
        <f t="shared" si="6"/>
        <v>0.47567567567567565</v>
      </c>
      <c r="DT5" s="141">
        <f t="shared" si="6"/>
        <v>0.82352941176470595</v>
      </c>
      <c r="DU5" s="141">
        <f t="shared" si="6"/>
        <v>1.0648648648648649</v>
      </c>
      <c r="DV5" s="141">
        <f t="shared" si="6"/>
        <v>0.93717277486910988</v>
      </c>
      <c r="DW5" s="141">
        <f t="shared" si="6"/>
        <v>0.39428571428571429</v>
      </c>
      <c r="DX5" s="141">
        <f t="shared" si="6"/>
        <v>1.4489795918367343</v>
      </c>
      <c r="DY5" s="141">
        <f t="shared" si="6"/>
        <v>1.2316384180790962</v>
      </c>
      <c r="DZ5" s="141">
        <f t="shared" si="6"/>
        <v>1.1884816753926701</v>
      </c>
      <c r="EA5" s="141">
        <f t="shared" si="6"/>
        <v>0.96315789473684221</v>
      </c>
      <c r="EB5" s="141">
        <f t="shared" si="6"/>
        <v>1.0249999999999999</v>
      </c>
      <c r="EC5" s="141">
        <f t="shared" si="6"/>
        <v>1.28</v>
      </c>
      <c r="ED5" s="141">
        <f t="shared" si="6"/>
        <v>0.83684210526315783</v>
      </c>
      <c r="EE5" s="141">
        <f t="shared" si="6"/>
        <v>1.2426395939086297</v>
      </c>
      <c r="EF5" s="142">
        <f t="shared" si="6"/>
        <v>0.99999999999999967</v>
      </c>
      <c r="EG5" s="142">
        <f t="shared" si="6"/>
        <v>1.8315533980582519</v>
      </c>
      <c r="EH5" s="142">
        <f t="shared" si="6"/>
        <v>0.65979899497487449</v>
      </c>
      <c r="EI5" s="142">
        <f t="shared" si="6"/>
        <v>1.0903553299492386</v>
      </c>
      <c r="EJ5" s="142">
        <f t="shared" si="6"/>
        <v>1.0016483516483516</v>
      </c>
      <c r="EK5" s="142">
        <f t="shared" si="6"/>
        <v>0.53701923076923075</v>
      </c>
      <c r="EL5" s="143">
        <f t="shared" ref="EL5" si="7">COUNT(DD5:EK5)</f>
        <v>34</v>
      </c>
    </row>
    <row r="6" spans="1:142">
      <c r="DC6" s="42"/>
      <c r="EL6" s="42"/>
    </row>
    <row r="7" spans="1:142">
      <c r="A7" s="25" t="s">
        <v>203</v>
      </c>
      <c r="DC7" s="42"/>
      <c r="EL7" s="42"/>
    </row>
    <row r="8" spans="1:142" ht="16" customHeight="1">
      <c r="B8" s="40" t="s">
        <v>121</v>
      </c>
      <c r="C8" s="24" t="s">
        <v>120</v>
      </c>
      <c r="D8" s="23" t="s">
        <v>120</v>
      </c>
      <c r="E8" s="23" t="s">
        <v>120</v>
      </c>
      <c r="F8" s="23" t="s">
        <v>120</v>
      </c>
      <c r="G8" s="23" t="s">
        <v>120</v>
      </c>
      <c r="H8" s="23" t="s">
        <v>120</v>
      </c>
      <c r="I8" s="23" t="s">
        <v>120</v>
      </c>
      <c r="J8" s="23" t="s">
        <v>120</v>
      </c>
      <c r="K8" s="23" t="s">
        <v>120</v>
      </c>
      <c r="L8" s="23" t="s">
        <v>120</v>
      </c>
      <c r="M8" s="23" t="s">
        <v>120</v>
      </c>
      <c r="N8" s="23" t="s">
        <v>120</v>
      </c>
      <c r="O8" s="23" t="s">
        <v>120</v>
      </c>
      <c r="P8" s="23" t="s">
        <v>120</v>
      </c>
      <c r="Q8" s="23" t="s">
        <v>120</v>
      </c>
      <c r="R8" s="23" t="s">
        <v>120</v>
      </c>
      <c r="S8" s="23" t="s">
        <v>120</v>
      </c>
      <c r="T8" s="23" t="s">
        <v>120</v>
      </c>
      <c r="U8" s="23" t="s">
        <v>120</v>
      </c>
      <c r="V8" s="23" t="s">
        <v>120</v>
      </c>
      <c r="W8" s="23" t="s">
        <v>120</v>
      </c>
      <c r="X8" s="23" t="s">
        <v>120</v>
      </c>
      <c r="Y8" s="23" t="s">
        <v>120</v>
      </c>
      <c r="Z8" s="23" t="s">
        <v>120</v>
      </c>
      <c r="AA8" s="23" t="s">
        <v>120</v>
      </c>
      <c r="AB8" s="23" t="s">
        <v>120</v>
      </c>
      <c r="AC8" s="23" t="s">
        <v>120</v>
      </c>
      <c r="AD8" s="23" t="s">
        <v>120</v>
      </c>
      <c r="AE8" s="23" t="s">
        <v>120</v>
      </c>
      <c r="AF8" s="23" t="s">
        <v>120</v>
      </c>
      <c r="AG8" s="23" t="s">
        <v>120</v>
      </c>
      <c r="AH8" s="23" t="s">
        <v>120</v>
      </c>
      <c r="AI8" s="23" t="s">
        <v>120</v>
      </c>
      <c r="AJ8" s="23" t="s">
        <v>120</v>
      </c>
      <c r="AK8" s="41" t="s">
        <v>120</v>
      </c>
      <c r="AL8" s="24" t="s">
        <v>119</v>
      </c>
      <c r="AM8" s="23" t="s">
        <v>119</v>
      </c>
      <c r="AN8" s="23" t="s">
        <v>119</v>
      </c>
      <c r="AO8" s="23" t="s">
        <v>119</v>
      </c>
      <c r="AP8" s="23" t="s">
        <v>119</v>
      </c>
      <c r="AQ8" s="23" t="s">
        <v>119</v>
      </c>
      <c r="AR8" s="23" t="s">
        <v>119</v>
      </c>
      <c r="AS8" s="23" t="s">
        <v>119</v>
      </c>
      <c r="AT8" s="23" t="s">
        <v>119</v>
      </c>
      <c r="AU8" s="23" t="s">
        <v>119</v>
      </c>
      <c r="AV8" s="23" t="s">
        <v>119</v>
      </c>
      <c r="AW8" s="23" t="s">
        <v>119</v>
      </c>
      <c r="AX8" s="23" t="s">
        <v>119</v>
      </c>
      <c r="AY8" s="23" t="s">
        <v>119</v>
      </c>
      <c r="AZ8" s="23" t="s">
        <v>119</v>
      </c>
      <c r="BA8" s="23" t="s">
        <v>119</v>
      </c>
      <c r="BB8" s="23" t="s">
        <v>119</v>
      </c>
      <c r="BC8" s="23" t="s">
        <v>119</v>
      </c>
      <c r="BD8" s="23" t="s">
        <v>119</v>
      </c>
      <c r="BE8" s="23" t="s">
        <v>119</v>
      </c>
      <c r="BF8" s="23" t="s">
        <v>119</v>
      </c>
      <c r="BG8" s="23" t="s">
        <v>119</v>
      </c>
      <c r="BH8" s="23" t="s">
        <v>119</v>
      </c>
      <c r="BI8" s="23" t="s">
        <v>119</v>
      </c>
      <c r="BJ8" s="23" t="s">
        <v>119</v>
      </c>
      <c r="BK8" s="23" t="s">
        <v>119</v>
      </c>
      <c r="BL8" s="23" t="s">
        <v>119</v>
      </c>
      <c r="BM8" s="23" t="s">
        <v>119</v>
      </c>
      <c r="BN8" s="23" t="s">
        <v>119</v>
      </c>
      <c r="BO8" s="23" t="s">
        <v>119</v>
      </c>
      <c r="BP8" s="23" t="s">
        <v>119</v>
      </c>
      <c r="BQ8" s="23" t="s">
        <v>119</v>
      </c>
      <c r="BR8" s="23" t="s">
        <v>119</v>
      </c>
      <c r="BS8" s="23" t="s">
        <v>119</v>
      </c>
      <c r="BT8" s="41" t="s">
        <v>119</v>
      </c>
      <c r="BU8" s="24" t="s">
        <v>118</v>
      </c>
      <c r="BV8" s="23" t="s">
        <v>118</v>
      </c>
      <c r="BW8" s="23" t="s">
        <v>118</v>
      </c>
      <c r="BX8" s="23" t="s">
        <v>118</v>
      </c>
      <c r="BY8" s="23" t="s">
        <v>118</v>
      </c>
      <c r="BZ8" s="23" t="s">
        <v>118</v>
      </c>
      <c r="CA8" s="23" t="s">
        <v>118</v>
      </c>
      <c r="CB8" s="23" t="s">
        <v>118</v>
      </c>
      <c r="CC8" s="23" t="s">
        <v>118</v>
      </c>
      <c r="CD8" s="23" t="s">
        <v>118</v>
      </c>
      <c r="CE8" s="23" t="s">
        <v>118</v>
      </c>
      <c r="CF8" s="23" t="s">
        <v>118</v>
      </c>
      <c r="CG8" s="23" t="s">
        <v>118</v>
      </c>
      <c r="CH8" s="23" t="s">
        <v>118</v>
      </c>
      <c r="CI8" s="23" t="s">
        <v>118</v>
      </c>
      <c r="CJ8" s="23" t="s">
        <v>118</v>
      </c>
      <c r="CK8" s="23" t="s">
        <v>118</v>
      </c>
      <c r="CL8" s="23" t="s">
        <v>118</v>
      </c>
      <c r="CM8" s="23" t="s">
        <v>118</v>
      </c>
      <c r="CN8" s="23" t="s">
        <v>118</v>
      </c>
      <c r="CO8" s="23" t="s">
        <v>118</v>
      </c>
      <c r="CP8" s="23" t="s">
        <v>118</v>
      </c>
      <c r="CQ8" s="23" t="s">
        <v>118</v>
      </c>
      <c r="CR8" s="23" t="s">
        <v>118</v>
      </c>
      <c r="CS8" s="23" t="s">
        <v>118</v>
      </c>
      <c r="CT8" s="23" t="s">
        <v>118</v>
      </c>
      <c r="CU8" s="23" t="s">
        <v>118</v>
      </c>
      <c r="CV8" s="23" t="s">
        <v>118</v>
      </c>
      <c r="CW8" s="23" t="s">
        <v>118</v>
      </c>
      <c r="CX8" s="23" t="s">
        <v>118</v>
      </c>
      <c r="CY8" s="23" t="s">
        <v>118</v>
      </c>
      <c r="CZ8" s="23" t="s">
        <v>118</v>
      </c>
      <c r="DA8" s="23" t="s">
        <v>118</v>
      </c>
      <c r="DB8" s="23" t="s">
        <v>118</v>
      </c>
      <c r="DC8" s="41" t="s">
        <v>118</v>
      </c>
      <c r="DD8" s="24" t="s">
        <v>117</v>
      </c>
      <c r="DE8" s="23" t="s">
        <v>117</v>
      </c>
      <c r="DF8" s="23" t="s">
        <v>117</v>
      </c>
      <c r="DG8" s="23" t="s">
        <v>117</v>
      </c>
      <c r="DH8" s="23" t="s">
        <v>117</v>
      </c>
      <c r="DI8" s="23" t="s">
        <v>117</v>
      </c>
      <c r="DJ8" s="23" t="s">
        <v>117</v>
      </c>
      <c r="DK8" s="23" t="s">
        <v>117</v>
      </c>
      <c r="DL8" s="23" t="s">
        <v>117</v>
      </c>
      <c r="DM8" s="23" t="s">
        <v>117</v>
      </c>
      <c r="DN8" s="23" t="s">
        <v>117</v>
      </c>
      <c r="DO8" s="23" t="s">
        <v>117</v>
      </c>
      <c r="DP8" s="23" t="s">
        <v>117</v>
      </c>
      <c r="DQ8" s="23" t="s">
        <v>117</v>
      </c>
      <c r="DR8" s="23" t="s">
        <v>117</v>
      </c>
      <c r="DS8" s="23" t="s">
        <v>117</v>
      </c>
      <c r="DT8" s="23" t="s">
        <v>117</v>
      </c>
      <c r="DU8" s="23" t="s">
        <v>117</v>
      </c>
      <c r="DV8" s="23" t="s">
        <v>117</v>
      </c>
      <c r="DW8" s="23" t="s">
        <v>117</v>
      </c>
      <c r="DX8" s="23" t="s">
        <v>117</v>
      </c>
      <c r="DY8" s="23" t="s">
        <v>117</v>
      </c>
      <c r="DZ8" s="23" t="s">
        <v>117</v>
      </c>
      <c r="EA8" s="23" t="s">
        <v>117</v>
      </c>
      <c r="EB8" s="23" t="s">
        <v>117</v>
      </c>
      <c r="EC8" s="23" t="s">
        <v>117</v>
      </c>
      <c r="ED8" s="23" t="s">
        <v>117</v>
      </c>
      <c r="EE8" s="23" t="s">
        <v>117</v>
      </c>
      <c r="EF8" s="23" t="s">
        <v>117</v>
      </c>
      <c r="EG8" s="23" t="s">
        <v>117</v>
      </c>
      <c r="EH8" s="23" t="s">
        <v>117</v>
      </c>
      <c r="EI8" s="23" t="s">
        <v>117</v>
      </c>
      <c r="EJ8" s="23" t="s">
        <v>117</v>
      </c>
      <c r="EK8" s="23" t="s">
        <v>117</v>
      </c>
      <c r="EL8" s="41" t="s">
        <v>117</v>
      </c>
    </row>
    <row r="9" spans="1:142">
      <c r="B9" s="40" t="s">
        <v>116</v>
      </c>
      <c r="C9" s="17" t="s">
        <v>115</v>
      </c>
      <c r="D9" t="s">
        <v>115</v>
      </c>
      <c r="E9" t="s">
        <v>115</v>
      </c>
      <c r="F9" t="s">
        <v>115</v>
      </c>
      <c r="G9" t="s">
        <v>115</v>
      </c>
      <c r="H9" t="s">
        <v>115</v>
      </c>
      <c r="I9" t="s">
        <v>115</v>
      </c>
      <c r="J9" t="s">
        <v>115</v>
      </c>
      <c r="K9" t="s">
        <v>115</v>
      </c>
      <c r="L9" t="s">
        <v>114</v>
      </c>
      <c r="M9" t="s">
        <v>114</v>
      </c>
      <c r="N9" t="s">
        <v>114</v>
      </c>
      <c r="O9" t="s">
        <v>114</v>
      </c>
      <c r="P9" t="s">
        <v>114</v>
      </c>
      <c r="Q9" t="s">
        <v>114</v>
      </c>
      <c r="R9" t="s">
        <v>113</v>
      </c>
      <c r="S9" t="s">
        <v>113</v>
      </c>
      <c r="T9" t="s">
        <v>113</v>
      </c>
      <c r="U9" t="s">
        <v>113</v>
      </c>
      <c r="V9" t="s">
        <v>113</v>
      </c>
      <c r="W9" t="s">
        <v>113</v>
      </c>
      <c r="X9" t="s">
        <v>113</v>
      </c>
      <c r="Y9" s="19" t="s">
        <v>112</v>
      </c>
      <c r="Z9" s="19" t="s">
        <v>112</v>
      </c>
      <c r="AA9" s="19" t="s">
        <v>112</v>
      </c>
      <c r="AB9" s="19" t="s">
        <v>112</v>
      </c>
      <c r="AC9" s="19" t="s">
        <v>112</v>
      </c>
      <c r="AD9" s="19" t="s">
        <v>112</v>
      </c>
      <c r="AE9" s="19" t="s">
        <v>112</v>
      </c>
      <c r="AK9" s="37"/>
      <c r="AL9" s="17" t="s">
        <v>115</v>
      </c>
      <c r="AM9" t="s">
        <v>115</v>
      </c>
      <c r="AN9" t="s">
        <v>115</v>
      </c>
      <c r="AO9" t="s">
        <v>115</v>
      </c>
      <c r="AP9" t="s">
        <v>115</v>
      </c>
      <c r="AQ9" t="s">
        <v>115</v>
      </c>
      <c r="AR9" t="s">
        <v>115</v>
      </c>
      <c r="AS9" t="s">
        <v>115</v>
      </c>
      <c r="AT9" t="s">
        <v>115</v>
      </c>
      <c r="AU9" t="s">
        <v>114</v>
      </c>
      <c r="AV9" t="s">
        <v>114</v>
      </c>
      <c r="AW9" t="s">
        <v>114</v>
      </c>
      <c r="AX9" t="s">
        <v>114</v>
      </c>
      <c r="AY9" t="s">
        <v>114</v>
      </c>
      <c r="AZ9" t="s">
        <v>114</v>
      </c>
      <c r="BA9" t="s">
        <v>113</v>
      </c>
      <c r="BB9" t="s">
        <v>113</v>
      </c>
      <c r="BC9" t="s">
        <v>113</v>
      </c>
      <c r="BD9" t="s">
        <v>113</v>
      </c>
      <c r="BE9" t="s">
        <v>113</v>
      </c>
      <c r="BF9" t="s">
        <v>113</v>
      </c>
      <c r="BG9" t="s">
        <v>113</v>
      </c>
      <c r="BH9" t="s">
        <v>113</v>
      </c>
      <c r="BI9" t="s">
        <v>113</v>
      </c>
      <c r="BJ9" t="s">
        <v>113</v>
      </c>
      <c r="BK9" t="s">
        <v>113</v>
      </c>
      <c r="BL9" s="19" t="s">
        <v>112</v>
      </c>
      <c r="BM9" s="19" t="s">
        <v>112</v>
      </c>
      <c r="BN9" s="19" t="s">
        <v>112</v>
      </c>
      <c r="BO9" s="19" t="s">
        <v>112</v>
      </c>
      <c r="BP9" s="19" t="s">
        <v>112</v>
      </c>
      <c r="BQ9" s="19" t="s">
        <v>112</v>
      </c>
      <c r="BR9" s="19" t="s">
        <v>112</v>
      </c>
      <c r="BT9" s="37"/>
      <c r="BU9" s="17" t="s">
        <v>115</v>
      </c>
      <c r="BV9" t="s">
        <v>115</v>
      </c>
      <c r="BW9" t="s">
        <v>115</v>
      </c>
      <c r="BX9" t="s">
        <v>115</v>
      </c>
      <c r="BY9" t="s">
        <v>115</v>
      </c>
      <c r="BZ9" t="s">
        <v>115</v>
      </c>
      <c r="CA9" t="s">
        <v>115</v>
      </c>
      <c r="CB9" t="s">
        <v>114</v>
      </c>
      <c r="CC9" t="s">
        <v>114</v>
      </c>
      <c r="CD9" t="s">
        <v>114</v>
      </c>
      <c r="CE9" t="s">
        <v>114</v>
      </c>
      <c r="CF9" t="s">
        <v>114</v>
      </c>
      <c r="CG9" t="s">
        <v>114</v>
      </c>
      <c r="CH9" t="s">
        <v>113</v>
      </c>
      <c r="CI9" t="s">
        <v>113</v>
      </c>
      <c r="CJ9" t="s">
        <v>113</v>
      </c>
      <c r="CK9" t="s">
        <v>113</v>
      </c>
      <c r="CL9" t="s">
        <v>113</v>
      </c>
      <c r="CM9" t="s">
        <v>113</v>
      </c>
      <c r="CN9" t="s">
        <v>113</v>
      </c>
      <c r="CO9" t="s">
        <v>113</v>
      </c>
      <c r="CP9" t="s">
        <v>112</v>
      </c>
      <c r="CQ9" t="s">
        <v>112</v>
      </c>
      <c r="CR9" t="s">
        <v>112</v>
      </c>
      <c r="CS9" t="s">
        <v>112</v>
      </c>
      <c r="CT9" t="s">
        <v>112</v>
      </c>
      <c r="CU9" t="s">
        <v>112</v>
      </c>
      <c r="CV9" t="s">
        <v>112</v>
      </c>
      <c r="DC9" s="37"/>
      <c r="DD9" s="20" t="s">
        <v>115</v>
      </c>
      <c r="DE9" s="19" t="s">
        <v>115</v>
      </c>
      <c r="DF9" s="19" t="s">
        <v>115</v>
      </c>
      <c r="DG9" s="19" t="s">
        <v>115</v>
      </c>
      <c r="DH9" s="19" t="s">
        <v>115</v>
      </c>
      <c r="DI9" s="19" t="s">
        <v>115</v>
      </c>
      <c r="DJ9" s="19" t="s">
        <v>115</v>
      </c>
      <c r="DK9" s="19" t="s">
        <v>115</v>
      </c>
      <c r="DL9" s="19" t="s">
        <v>114</v>
      </c>
      <c r="DM9" s="19" t="s">
        <v>114</v>
      </c>
      <c r="DN9" s="19" t="s">
        <v>114</v>
      </c>
      <c r="DO9" s="19" t="s">
        <v>114</v>
      </c>
      <c r="DP9" s="19" t="s">
        <v>114</v>
      </c>
      <c r="DQ9" s="19" t="s">
        <v>114</v>
      </c>
      <c r="DR9" s="19" t="s">
        <v>113</v>
      </c>
      <c r="DS9" s="19" t="s">
        <v>113</v>
      </c>
      <c r="DT9" s="19" t="s">
        <v>113</v>
      </c>
      <c r="DU9" s="19" t="s">
        <v>113</v>
      </c>
      <c r="DV9" s="19" t="s">
        <v>113</v>
      </c>
      <c r="DW9" s="19" t="s">
        <v>113</v>
      </c>
      <c r="DX9" s="19" t="s">
        <v>113</v>
      </c>
      <c r="DY9" s="19" t="s">
        <v>113</v>
      </c>
      <c r="DZ9" s="19" t="s">
        <v>113</v>
      </c>
      <c r="EA9" s="19" t="s">
        <v>113</v>
      </c>
      <c r="EB9" s="19" t="s">
        <v>113</v>
      </c>
      <c r="EC9" s="19" t="s">
        <v>113</v>
      </c>
      <c r="ED9" s="19" t="s">
        <v>113</v>
      </c>
      <c r="EE9" s="19" t="s">
        <v>112</v>
      </c>
      <c r="EF9" s="19" t="s">
        <v>112</v>
      </c>
      <c r="EG9" s="19" t="s">
        <v>112</v>
      </c>
      <c r="EH9" s="19" t="s">
        <v>112</v>
      </c>
      <c r="EI9" s="19" t="s">
        <v>112</v>
      </c>
      <c r="EJ9" s="19" t="s">
        <v>112</v>
      </c>
      <c r="EK9" s="18" t="s">
        <v>112</v>
      </c>
      <c r="EL9" s="37"/>
    </row>
    <row r="10" spans="1:142">
      <c r="B10" s="40" t="s">
        <v>111</v>
      </c>
      <c r="C10" s="17" t="s">
        <v>110</v>
      </c>
      <c r="D10" t="s">
        <v>109</v>
      </c>
      <c r="E10" t="s">
        <v>108</v>
      </c>
      <c r="F10" t="s">
        <v>107</v>
      </c>
      <c r="G10" t="s">
        <v>106</v>
      </c>
      <c r="H10" t="s">
        <v>105</v>
      </c>
      <c r="I10" t="s">
        <v>104</v>
      </c>
      <c r="J10" s="13" t="s">
        <v>103</v>
      </c>
      <c r="K10" s="13" t="s">
        <v>102</v>
      </c>
      <c r="L10" s="13">
        <v>78</v>
      </c>
      <c r="M10" s="13">
        <v>86</v>
      </c>
      <c r="N10" s="13">
        <v>94</v>
      </c>
      <c r="O10" s="13">
        <v>170</v>
      </c>
      <c r="P10" s="13">
        <v>172</v>
      </c>
      <c r="Q10" s="13">
        <v>173</v>
      </c>
      <c r="R10" s="14" t="s">
        <v>100</v>
      </c>
      <c r="S10" s="14" t="s">
        <v>99</v>
      </c>
      <c r="T10" s="14" t="s">
        <v>98</v>
      </c>
      <c r="U10" s="14" t="s">
        <v>97</v>
      </c>
      <c r="V10" s="14" t="s">
        <v>96</v>
      </c>
      <c r="W10" s="14" t="s">
        <v>95</v>
      </c>
      <c r="X10" s="14" t="s">
        <v>94</v>
      </c>
      <c r="Y10" t="s">
        <v>93</v>
      </c>
      <c r="Z10" t="s">
        <v>92</v>
      </c>
      <c r="AA10" t="s">
        <v>91</v>
      </c>
      <c r="AB10" t="s">
        <v>90</v>
      </c>
      <c r="AC10" t="s">
        <v>89</v>
      </c>
      <c r="AD10" t="s">
        <v>88</v>
      </c>
      <c r="AE10" t="s">
        <v>87</v>
      </c>
      <c r="AK10" s="35" t="s">
        <v>141</v>
      </c>
      <c r="AL10" s="16" t="s">
        <v>86</v>
      </c>
      <c r="AM10" s="13" t="s">
        <v>85</v>
      </c>
      <c r="AN10" s="13" t="s">
        <v>84</v>
      </c>
      <c r="AO10" s="13" t="s">
        <v>83</v>
      </c>
      <c r="AP10" s="13" t="s">
        <v>82</v>
      </c>
      <c r="AQ10" s="13" t="s">
        <v>81</v>
      </c>
      <c r="AR10" s="13" t="s">
        <v>80</v>
      </c>
      <c r="AS10" s="13" t="s">
        <v>79</v>
      </c>
      <c r="AT10" s="13" t="s">
        <v>78</v>
      </c>
      <c r="AU10">
        <v>79</v>
      </c>
      <c r="AV10">
        <v>87</v>
      </c>
      <c r="AW10">
        <v>89</v>
      </c>
      <c r="AX10">
        <v>90</v>
      </c>
      <c r="AY10">
        <v>95</v>
      </c>
      <c r="AZ10">
        <v>171</v>
      </c>
      <c r="BA10" s="14" t="s">
        <v>76</v>
      </c>
      <c r="BB10" s="14" t="s">
        <v>75</v>
      </c>
      <c r="BC10" s="14" t="s">
        <v>74</v>
      </c>
      <c r="BD10" s="14" t="s">
        <v>73</v>
      </c>
      <c r="BE10" s="14" t="s">
        <v>72</v>
      </c>
      <c r="BF10" s="14" t="s">
        <v>71</v>
      </c>
      <c r="BG10" s="14" t="s">
        <v>70</v>
      </c>
      <c r="BH10" s="14" t="s">
        <v>69</v>
      </c>
      <c r="BI10" s="14" t="s">
        <v>68</v>
      </c>
      <c r="BJ10" s="14" t="s">
        <v>67</v>
      </c>
      <c r="BK10" s="14" t="s">
        <v>66</v>
      </c>
      <c r="BL10" t="s">
        <v>65</v>
      </c>
      <c r="BM10" t="s">
        <v>64</v>
      </c>
      <c r="BN10" t="s">
        <v>63</v>
      </c>
      <c r="BO10" t="s">
        <v>62</v>
      </c>
      <c r="BP10" t="s">
        <v>61</v>
      </c>
      <c r="BQ10" t="s">
        <v>60</v>
      </c>
      <c r="BR10" t="s">
        <v>59</v>
      </c>
      <c r="BT10" s="35" t="s">
        <v>141</v>
      </c>
      <c r="BU10" s="17" t="s">
        <v>58</v>
      </c>
      <c r="BV10" t="s">
        <v>57</v>
      </c>
      <c r="BW10" t="s">
        <v>56</v>
      </c>
      <c r="BX10" t="s">
        <v>55</v>
      </c>
      <c r="BY10" t="s">
        <v>54</v>
      </c>
      <c r="BZ10" t="s">
        <v>53</v>
      </c>
      <c r="CA10" t="s">
        <v>52</v>
      </c>
      <c r="CB10">
        <v>80</v>
      </c>
      <c r="CC10">
        <v>81</v>
      </c>
      <c r="CD10">
        <v>92</v>
      </c>
      <c r="CE10">
        <v>97</v>
      </c>
      <c r="CF10">
        <v>174</v>
      </c>
      <c r="CG10">
        <v>177</v>
      </c>
      <c r="CH10" s="14" t="s">
        <v>50</v>
      </c>
      <c r="CI10" s="14" t="s">
        <v>49</v>
      </c>
      <c r="CJ10" s="14" t="s">
        <v>48</v>
      </c>
      <c r="CK10" s="14" t="s">
        <v>47</v>
      </c>
      <c r="CL10" s="14" t="s">
        <v>46</v>
      </c>
      <c r="CM10" s="14" t="s">
        <v>45</v>
      </c>
      <c r="CN10" s="14" t="s">
        <v>44</v>
      </c>
      <c r="CO10" s="14" t="s">
        <v>43</v>
      </c>
      <c r="CP10" t="s">
        <v>42</v>
      </c>
      <c r="CQ10" t="s">
        <v>41</v>
      </c>
      <c r="CR10" t="s">
        <v>40</v>
      </c>
      <c r="CS10" t="s">
        <v>39</v>
      </c>
      <c r="CT10" t="s">
        <v>38</v>
      </c>
      <c r="CU10" t="s">
        <v>37</v>
      </c>
      <c r="CV10" t="s">
        <v>36</v>
      </c>
      <c r="DC10" s="35" t="s">
        <v>141</v>
      </c>
      <c r="DD10" s="16" t="s">
        <v>35</v>
      </c>
      <c r="DE10" s="13" t="s">
        <v>34</v>
      </c>
      <c r="DF10" s="13" t="s">
        <v>33</v>
      </c>
      <c r="DG10" s="13" t="s">
        <v>32</v>
      </c>
      <c r="DH10" s="13" t="s">
        <v>31</v>
      </c>
      <c r="DI10" s="13" t="s">
        <v>30</v>
      </c>
      <c r="DJ10" s="13" t="s">
        <v>29</v>
      </c>
      <c r="DK10" s="13" t="s">
        <v>28</v>
      </c>
      <c r="DL10">
        <v>83</v>
      </c>
      <c r="DM10">
        <v>98</v>
      </c>
      <c r="DN10">
        <v>175</v>
      </c>
      <c r="DO10">
        <v>176</v>
      </c>
      <c r="DP10">
        <v>178</v>
      </c>
      <c r="DQ10">
        <v>179</v>
      </c>
      <c r="DR10" s="14" t="s">
        <v>26</v>
      </c>
      <c r="DS10" s="14" t="s">
        <v>25</v>
      </c>
      <c r="DT10" s="14" t="s">
        <v>24</v>
      </c>
      <c r="DU10" s="14" t="s">
        <v>23</v>
      </c>
      <c r="DV10" s="14" t="s">
        <v>22</v>
      </c>
      <c r="DW10" s="14" t="s">
        <v>21</v>
      </c>
      <c r="DX10" s="14" t="s">
        <v>20</v>
      </c>
      <c r="DY10" s="14" t="s">
        <v>19</v>
      </c>
      <c r="DZ10" s="14" t="s">
        <v>18</v>
      </c>
      <c r="EA10" s="14" t="s">
        <v>17</v>
      </c>
      <c r="EB10" s="14" t="s">
        <v>16</v>
      </c>
      <c r="EC10" s="14" t="s">
        <v>15</v>
      </c>
      <c r="ED10" s="14" t="s">
        <v>14</v>
      </c>
      <c r="EE10" s="13" t="s">
        <v>13</v>
      </c>
      <c r="EF10" s="13" t="s">
        <v>12</v>
      </c>
      <c r="EG10" s="13" t="s">
        <v>11</v>
      </c>
      <c r="EH10" s="13" t="s">
        <v>10</v>
      </c>
      <c r="EI10" s="13" t="s">
        <v>9</v>
      </c>
      <c r="EJ10" s="13" t="s">
        <v>8</v>
      </c>
      <c r="EK10" s="12" t="s">
        <v>7</v>
      </c>
      <c r="EL10" s="35" t="s">
        <v>141</v>
      </c>
    </row>
    <row r="11" spans="1:142">
      <c r="B11" s="40" t="s">
        <v>140</v>
      </c>
      <c r="C11" s="20">
        <v>33.1</v>
      </c>
      <c r="D11" s="19">
        <v>36</v>
      </c>
      <c r="E11" s="19">
        <v>30.6</v>
      </c>
      <c r="F11" s="19">
        <v>28.1</v>
      </c>
      <c r="G11" s="19">
        <v>30.1</v>
      </c>
      <c r="H11" s="19">
        <v>32.5</v>
      </c>
      <c r="I11" s="19">
        <v>27.9</v>
      </c>
      <c r="J11" s="19">
        <v>30</v>
      </c>
      <c r="K11" s="19">
        <v>27.9</v>
      </c>
      <c r="L11" s="19">
        <v>26.48</v>
      </c>
      <c r="M11" s="19">
        <v>26.38</v>
      </c>
      <c r="N11" s="19">
        <v>29.4</v>
      </c>
      <c r="O11" s="19">
        <v>23.7</v>
      </c>
      <c r="P11" s="19">
        <v>26.6</v>
      </c>
      <c r="Q11" s="19">
        <v>23.6</v>
      </c>
      <c r="R11" s="19">
        <v>28.1</v>
      </c>
      <c r="S11" s="19">
        <v>26.5</v>
      </c>
      <c r="T11" s="19">
        <v>24.5</v>
      </c>
      <c r="U11" s="19">
        <v>27.4</v>
      </c>
      <c r="V11" s="19">
        <v>24.1</v>
      </c>
      <c r="W11" s="19">
        <v>26.5</v>
      </c>
      <c r="X11" s="19">
        <v>29.4</v>
      </c>
      <c r="Y11" s="19">
        <v>28.3</v>
      </c>
      <c r="Z11" s="19">
        <v>23.9</v>
      </c>
      <c r="AA11" s="19">
        <v>22.3</v>
      </c>
      <c r="AB11" s="19">
        <v>25.2</v>
      </c>
      <c r="AC11" s="19">
        <v>26.5</v>
      </c>
      <c r="AD11" s="19">
        <v>24.3</v>
      </c>
      <c r="AE11" s="39">
        <v>28.4</v>
      </c>
      <c r="AF11" s="39"/>
      <c r="AG11" s="39"/>
      <c r="AH11" s="39"/>
      <c r="AI11" s="39"/>
      <c r="AJ11" s="39"/>
      <c r="AK11" s="38"/>
      <c r="AL11" s="20">
        <v>23.2</v>
      </c>
      <c r="AM11" s="19">
        <v>23.9</v>
      </c>
      <c r="AN11" s="19">
        <v>24</v>
      </c>
      <c r="AO11" s="19">
        <v>21.9</v>
      </c>
      <c r="AP11" s="19">
        <v>22.4</v>
      </c>
      <c r="AQ11" s="19">
        <v>31.4</v>
      </c>
      <c r="AR11" s="19">
        <v>19.600000000000001</v>
      </c>
      <c r="AS11" s="19">
        <v>20.399999999999999</v>
      </c>
      <c r="AT11" s="19">
        <v>20.8</v>
      </c>
      <c r="AU11" s="19">
        <v>18.670000000000002</v>
      </c>
      <c r="AV11" s="19">
        <v>19.91</v>
      </c>
      <c r="AW11" s="19">
        <v>21.68</v>
      </c>
      <c r="AX11" s="19">
        <v>20.63</v>
      </c>
      <c r="AY11" s="19">
        <v>18.53</v>
      </c>
      <c r="AZ11" s="19">
        <v>20.399999999999999</v>
      </c>
      <c r="BA11" s="19">
        <v>25.3</v>
      </c>
      <c r="BB11" s="19">
        <v>21.8</v>
      </c>
      <c r="BC11" s="19">
        <v>22.7</v>
      </c>
      <c r="BD11" s="19">
        <v>22.3</v>
      </c>
      <c r="BE11" s="19">
        <v>21.6</v>
      </c>
      <c r="BF11" s="19">
        <v>20.399999999999999</v>
      </c>
      <c r="BG11" s="19">
        <v>20</v>
      </c>
      <c r="BH11" s="19">
        <v>19.2</v>
      </c>
      <c r="BI11" s="19">
        <v>21.5</v>
      </c>
      <c r="BJ11" s="19">
        <v>22</v>
      </c>
      <c r="BK11" s="19">
        <v>21.1</v>
      </c>
      <c r="BL11" s="19">
        <v>22.1</v>
      </c>
      <c r="BM11" s="19">
        <v>22.2</v>
      </c>
      <c r="BN11" s="39">
        <v>23</v>
      </c>
      <c r="BO11" s="39">
        <v>24.9</v>
      </c>
      <c r="BP11" s="39">
        <v>25</v>
      </c>
      <c r="BQ11" s="39">
        <v>20.399999999999999</v>
      </c>
      <c r="BR11" s="39">
        <v>22.4</v>
      </c>
      <c r="BS11" s="39"/>
      <c r="BT11" s="38"/>
      <c r="BU11" s="20">
        <v>23.3</v>
      </c>
      <c r="BV11" s="19">
        <v>23.1</v>
      </c>
      <c r="BW11" s="19">
        <v>22.8</v>
      </c>
      <c r="BX11" s="19">
        <v>20.9</v>
      </c>
      <c r="BY11" s="19">
        <v>22.9</v>
      </c>
      <c r="BZ11" s="19">
        <v>22.5</v>
      </c>
      <c r="CA11" s="19">
        <v>18.399999999999999</v>
      </c>
      <c r="CB11" s="19">
        <v>19.059999999999999</v>
      </c>
      <c r="CC11" s="19">
        <v>20.9</v>
      </c>
      <c r="CD11" s="19">
        <v>21.2</v>
      </c>
      <c r="CE11" s="19">
        <v>22.16</v>
      </c>
      <c r="CF11" s="19">
        <v>21.5</v>
      </c>
      <c r="CG11" s="19">
        <v>19.75</v>
      </c>
      <c r="CH11" s="19">
        <v>20.8</v>
      </c>
      <c r="CI11" s="19">
        <v>19.899999999999999</v>
      </c>
      <c r="CJ11" s="19">
        <v>21.3</v>
      </c>
      <c r="CK11" s="19">
        <v>21.3</v>
      </c>
      <c r="CL11" s="19">
        <v>24.1</v>
      </c>
      <c r="CM11" s="19">
        <v>21.3</v>
      </c>
      <c r="CN11" s="19">
        <v>21</v>
      </c>
      <c r="CO11" s="19">
        <v>21</v>
      </c>
      <c r="CP11" s="19">
        <v>23.2</v>
      </c>
      <c r="CQ11" s="19">
        <v>19.100000000000001</v>
      </c>
      <c r="CR11" s="19">
        <v>26.8</v>
      </c>
      <c r="CS11" s="19">
        <v>21.6</v>
      </c>
      <c r="CT11" s="19">
        <v>21</v>
      </c>
      <c r="CU11" s="19">
        <v>20.8</v>
      </c>
      <c r="CV11" s="19">
        <v>19.600000000000001</v>
      </c>
      <c r="CW11" s="39"/>
      <c r="CX11" s="39"/>
      <c r="CY11" s="39"/>
      <c r="CZ11" s="39"/>
      <c r="DA11" s="39"/>
      <c r="DB11" s="39"/>
      <c r="DC11" s="38"/>
      <c r="DD11" s="20">
        <v>17.3</v>
      </c>
      <c r="DE11" s="19">
        <v>23.1</v>
      </c>
      <c r="DF11" s="19">
        <v>19.5</v>
      </c>
      <c r="DG11" s="19">
        <v>19.8</v>
      </c>
      <c r="DH11" s="19">
        <v>19.8</v>
      </c>
      <c r="DI11" s="19">
        <v>17</v>
      </c>
      <c r="DJ11" s="19">
        <v>18.7</v>
      </c>
      <c r="DK11" s="19">
        <v>16.399999999999999</v>
      </c>
      <c r="DL11" s="19">
        <v>20.5</v>
      </c>
      <c r="DM11" s="19">
        <v>16.899999999999999</v>
      </c>
      <c r="DN11" s="19">
        <v>16.55</v>
      </c>
      <c r="DO11" s="19">
        <v>18.2</v>
      </c>
      <c r="DP11" s="19">
        <v>19.3</v>
      </c>
      <c r="DQ11" s="19">
        <v>18.39</v>
      </c>
      <c r="DR11" s="19">
        <v>18.399999999999999</v>
      </c>
      <c r="DS11" s="19">
        <v>18.5</v>
      </c>
      <c r="DT11" s="19">
        <v>18.7</v>
      </c>
      <c r="DU11" s="19">
        <v>18.5</v>
      </c>
      <c r="DV11" s="19">
        <v>19.100000000000001</v>
      </c>
      <c r="DW11" s="19">
        <v>17.5</v>
      </c>
      <c r="DX11" s="19">
        <v>19.600000000000001</v>
      </c>
      <c r="DY11" s="19">
        <v>17.7</v>
      </c>
      <c r="DZ11" s="19">
        <v>19.100000000000001</v>
      </c>
      <c r="EA11" s="19">
        <v>19</v>
      </c>
      <c r="EB11" s="19">
        <v>20</v>
      </c>
      <c r="EC11" s="19">
        <v>20</v>
      </c>
      <c r="ED11" s="19">
        <v>19</v>
      </c>
      <c r="EE11" s="19">
        <v>19.7</v>
      </c>
      <c r="EF11" s="39">
        <v>18.100000000000001</v>
      </c>
      <c r="EG11" s="39">
        <v>20.6</v>
      </c>
      <c r="EH11" s="39">
        <v>19.899999999999999</v>
      </c>
      <c r="EI11" s="39">
        <v>19.7</v>
      </c>
      <c r="EJ11" s="39">
        <v>18.2</v>
      </c>
      <c r="EK11" s="39">
        <v>20.8</v>
      </c>
      <c r="EL11" s="38"/>
    </row>
    <row r="12" spans="1:142">
      <c r="B12" s="36" t="s">
        <v>139</v>
      </c>
      <c r="C12" s="138">
        <v>0.91300000000000003</v>
      </c>
      <c r="D12" s="139">
        <v>1.9179999999999999</v>
      </c>
      <c r="E12" s="139">
        <v>0.82799999999999996</v>
      </c>
      <c r="F12" s="139">
        <v>0.57599999999999996</v>
      </c>
      <c r="G12" s="139">
        <v>0.64</v>
      </c>
      <c r="H12" s="139">
        <v>0.872</v>
      </c>
      <c r="I12" s="139">
        <v>0.65</v>
      </c>
      <c r="J12" s="139">
        <v>0.86299999999999999</v>
      </c>
      <c r="K12" s="139">
        <v>0.76600000000000001</v>
      </c>
      <c r="L12" s="139">
        <v>0.76100000000000001</v>
      </c>
      <c r="M12" s="139">
        <v>0.309</v>
      </c>
      <c r="N12" s="139">
        <v>0.95</v>
      </c>
      <c r="O12" s="139">
        <v>0.28799999999999998</v>
      </c>
      <c r="P12" s="139">
        <v>0.26800000000000002</v>
      </c>
      <c r="Q12" s="139">
        <v>0.28799999999999998</v>
      </c>
      <c r="R12" s="139">
        <v>0.35199999999999998</v>
      </c>
      <c r="S12" s="139">
        <v>0.48599999999999999</v>
      </c>
      <c r="T12" s="139">
        <v>0.33400000000000002</v>
      </c>
      <c r="U12" s="139">
        <v>0.57499999999999996</v>
      </c>
      <c r="V12" s="139">
        <v>0.45600000000000002</v>
      </c>
      <c r="W12" s="139">
        <v>0.443</v>
      </c>
      <c r="X12" s="139">
        <v>0.67400000000000004</v>
      </c>
      <c r="Y12" s="139">
        <v>0.78980000000000006</v>
      </c>
      <c r="Z12" s="139">
        <v>0.43940000000000007</v>
      </c>
      <c r="AA12" s="139">
        <v>0.2505</v>
      </c>
      <c r="AB12" s="139">
        <v>0.51659999999999995</v>
      </c>
      <c r="AC12" s="139">
        <v>0.83299999999999985</v>
      </c>
      <c r="AD12" s="139">
        <v>0.3926</v>
      </c>
      <c r="AE12" s="13">
        <v>0.50900000000000001</v>
      </c>
      <c r="AF12" s="13"/>
      <c r="AG12" s="13"/>
      <c r="AH12" s="13"/>
      <c r="AI12" s="13"/>
      <c r="AJ12" s="13"/>
      <c r="AK12" s="35">
        <f t="shared" ref="AK12" si="8">COUNT(C12:AJ12)</f>
        <v>29</v>
      </c>
      <c r="AL12" s="138">
        <v>0.218</v>
      </c>
      <c r="AM12" s="139">
        <v>0.23200000000000001</v>
      </c>
      <c r="AN12" s="139">
        <v>0.23799999999999999</v>
      </c>
      <c r="AO12" s="139">
        <v>0.32800000000000001</v>
      </c>
      <c r="AP12" s="139">
        <v>0.29499999999999998</v>
      </c>
      <c r="AQ12" s="139">
        <v>0.34200000000000003</v>
      </c>
      <c r="AR12" s="139">
        <v>0.22600000000000001</v>
      </c>
      <c r="AS12" s="139">
        <v>0.19500000000000001</v>
      </c>
      <c r="AT12" s="139">
        <v>0.34399999999999997</v>
      </c>
      <c r="AU12" s="139">
        <v>0.20399999999999999</v>
      </c>
      <c r="AV12" s="139">
        <v>0.28999999999999998</v>
      </c>
      <c r="AW12" s="139">
        <v>0.23200000000000001</v>
      </c>
      <c r="AX12" s="139">
        <v>0.20899999999999999</v>
      </c>
      <c r="AY12" s="139">
        <v>0.17699999999999999</v>
      </c>
      <c r="AZ12" s="139">
        <v>0.14599999999999999</v>
      </c>
      <c r="BA12" s="139">
        <v>0.309</v>
      </c>
      <c r="BB12" s="139">
        <v>0.183</v>
      </c>
      <c r="BC12" s="139">
        <v>0.20499999999999999</v>
      </c>
      <c r="BD12" s="139">
        <v>8.5999999999999993E-2</v>
      </c>
      <c r="BE12" s="139">
        <v>0.16700000000000001</v>
      </c>
      <c r="BF12" s="139">
        <v>0.10299999999999999</v>
      </c>
      <c r="BG12" s="139">
        <v>0.124</v>
      </c>
      <c r="BH12" s="139">
        <v>7.4999999999999997E-2</v>
      </c>
      <c r="BI12" s="139">
        <v>0.16900000000000001</v>
      </c>
      <c r="BJ12" s="139">
        <v>0.193</v>
      </c>
      <c r="BK12" s="139">
        <v>0.11899999999999999</v>
      </c>
      <c r="BL12" s="139">
        <v>0.29420000000000002</v>
      </c>
      <c r="BM12" s="139">
        <v>0.2671</v>
      </c>
      <c r="BN12" s="13">
        <v>0.3645000000000001</v>
      </c>
      <c r="BO12" s="13">
        <v>0.35589999999999994</v>
      </c>
      <c r="BP12" s="13">
        <v>0.36760000000000004</v>
      </c>
      <c r="BQ12" s="13">
        <v>0.1905</v>
      </c>
      <c r="BR12" s="13">
        <v>0.39520000000000005</v>
      </c>
      <c r="BS12" s="13"/>
      <c r="BT12" s="35">
        <f t="shared" ref="BT12" si="9">COUNT(AL12:BR12)</f>
        <v>33</v>
      </c>
      <c r="BU12" s="138">
        <v>0.246</v>
      </c>
      <c r="BV12" s="139">
        <v>0.40899999999999997</v>
      </c>
      <c r="BW12" s="139" t="s">
        <v>138</v>
      </c>
      <c r="BX12" s="139">
        <v>0.10199999999999999</v>
      </c>
      <c r="BY12" s="139">
        <v>0.21299999999999999</v>
      </c>
      <c r="BZ12" s="139">
        <v>0.32800000000000001</v>
      </c>
      <c r="CA12" s="139">
        <v>0.14000000000000001</v>
      </c>
      <c r="CB12" s="139">
        <v>0.222</v>
      </c>
      <c r="CC12" s="139">
        <v>0.218</v>
      </c>
      <c r="CD12" s="139">
        <v>0.3</v>
      </c>
      <c r="CE12" s="139">
        <v>0.316</v>
      </c>
      <c r="CF12" s="139">
        <v>0.124</v>
      </c>
      <c r="CG12" s="139">
        <v>0.14099999999999999</v>
      </c>
      <c r="CH12" s="139">
        <v>0.193</v>
      </c>
      <c r="CI12" s="139">
        <v>9.0999999999999998E-2</v>
      </c>
      <c r="CJ12" s="139">
        <v>0.112</v>
      </c>
      <c r="CK12" s="139">
        <v>0.27900000000000003</v>
      </c>
      <c r="CL12" s="139">
        <v>0.41599999999999998</v>
      </c>
      <c r="CM12" s="139">
        <v>0.16600000000000001</v>
      </c>
      <c r="CN12" s="139">
        <v>0.253</v>
      </c>
      <c r="CO12" s="139">
        <v>0.33600000000000002</v>
      </c>
      <c r="CP12" s="139">
        <v>7.9000000000000001E-2</v>
      </c>
      <c r="CQ12" s="139">
        <v>0.10280000000000002</v>
      </c>
      <c r="CR12" s="139">
        <v>0.70660000000000001</v>
      </c>
      <c r="CS12" s="139">
        <v>0.23000000000000004</v>
      </c>
      <c r="CT12" s="139">
        <v>0.3037999999999999</v>
      </c>
      <c r="CU12" s="139">
        <v>0.19140000000000001</v>
      </c>
      <c r="CV12" s="139">
        <v>0.10620000000000003</v>
      </c>
      <c r="CW12" s="13"/>
      <c r="CX12" s="13"/>
      <c r="CY12" s="13"/>
      <c r="CZ12" s="13"/>
      <c r="DA12" s="13"/>
      <c r="DB12" s="13"/>
      <c r="DC12" s="35">
        <f t="shared" ref="DC12" si="10">COUNT(BU12:CV12)</f>
        <v>27</v>
      </c>
      <c r="DD12" s="138">
        <v>0.46</v>
      </c>
      <c r="DE12" s="139">
        <v>9.9000000000000005E-2</v>
      </c>
      <c r="DF12" s="139">
        <v>0.19900000000000001</v>
      </c>
      <c r="DG12" s="139">
        <v>0.248</v>
      </c>
      <c r="DH12" s="139">
        <v>0.315</v>
      </c>
      <c r="DI12" s="139">
        <v>1.4999999999999999E-2</v>
      </c>
      <c r="DJ12" s="139">
        <v>0.02</v>
      </c>
      <c r="DK12" s="139">
        <v>0.13900000000000001</v>
      </c>
      <c r="DL12" s="139">
        <v>0.26600000000000001</v>
      </c>
      <c r="DM12" s="139">
        <v>0.126</v>
      </c>
      <c r="DN12" s="139">
        <v>0.09</v>
      </c>
      <c r="DO12" s="139">
        <v>0.11899999999999999</v>
      </c>
      <c r="DP12" s="139">
        <v>0.121</v>
      </c>
      <c r="DQ12" s="139">
        <v>0.215</v>
      </c>
      <c r="DR12" s="139">
        <v>0.14000000000000001</v>
      </c>
      <c r="DS12" s="139">
        <v>8.7999999999999995E-2</v>
      </c>
      <c r="DT12" s="139">
        <v>0.154</v>
      </c>
      <c r="DU12" s="139">
        <v>0.19700000000000001</v>
      </c>
      <c r="DV12" s="139">
        <v>0.17899999999999999</v>
      </c>
      <c r="DW12" s="139">
        <v>6.9000000000000006E-2</v>
      </c>
      <c r="DX12" s="139">
        <v>0.28399999999999997</v>
      </c>
      <c r="DY12" s="139">
        <v>0.218</v>
      </c>
      <c r="DZ12" s="139">
        <v>0.22700000000000001</v>
      </c>
      <c r="EA12" s="139">
        <v>0.183</v>
      </c>
      <c r="EB12" s="139">
        <v>0.20499999999999999</v>
      </c>
      <c r="EC12" s="139">
        <v>0.25600000000000001</v>
      </c>
      <c r="ED12" s="139">
        <v>0.159</v>
      </c>
      <c r="EE12" s="139">
        <v>0.24480000000000002</v>
      </c>
      <c r="EF12" s="13">
        <v>0.18099999999999997</v>
      </c>
      <c r="EG12" s="13">
        <v>0.37729999999999991</v>
      </c>
      <c r="EH12" s="13">
        <v>0.1313</v>
      </c>
      <c r="EI12" s="13">
        <v>0.21479999999999999</v>
      </c>
      <c r="EJ12" s="13">
        <v>0.18230000000000002</v>
      </c>
      <c r="EK12" s="13">
        <v>0.11169999999999999</v>
      </c>
      <c r="EL12" s="35">
        <f t="shared" ref="EL12" si="11">COUNT(DD12:EK12)</f>
        <v>34</v>
      </c>
    </row>
    <row r="35" spans="158:158">
      <c r="FB35" s="2"/>
    </row>
    <row r="44" spans="158:158">
      <c r="FB44" s="1"/>
    </row>
    <row r="45" spans="158:158">
      <c r="FB45" s="1"/>
    </row>
    <row r="46" spans="158:158">
      <c r="FB46" s="1"/>
    </row>
    <row r="47" spans="158:158">
      <c r="FB47" s="1"/>
    </row>
    <row r="48" spans="158:158">
      <c r="FB48" s="1"/>
    </row>
    <row r="49" spans="158:158">
      <c r="FB49" s="1"/>
    </row>
    <row r="50" spans="158:158">
      <c r="FB50" s="1"/>
    </row>
    <row r="51" spans="158:158">
      <c r="FB51" s="1"/>
    </row>
    <row r="52" spans="158:158">
      <c r="FB52" s="1"/>
    </row>
    <row r="53" spans="158:158">
      <c r="FB53" s="1"/>
    </row>
    <row r="54" spans="158:158">
      <c r="FB54" s="1"/>
    </row>
    <row r="55" spans="158:158">
      <c r="FB55" s="1"/>
    </row>
    <row r="56" spans="158:158">
      <c r="FB5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AF2A3-8A50-CD48-9B30-C8C7AC9D6F0B}">
  <dimension ref="A1:X1000"/>
  <sheetViews>
    <sheetView zoomScale="84" zoomScaleNormal="40" zoomScalePageLayoutView="40" workbookViewId="0">
      <selection activeCell="BB64" sqref="BB64:BC64"/>
    </sheetView>
  </sheetViews>
  <sheetFormatPr baseColWidth="10" defaultColWidth="8.83203125" defaultRowHeight="15"/>
  <cols>
    <col min="1" max="1" width="42.1640625" style="58" bestFit="1" customWidth="1"/>
    <col min="2" max="2" width="11.83203125" style="57" bestFit="1" customWidth="1"/>
    <col min="3" max="3" width="11.83203125" style="56" bestFit="1" customWidth="1"/>
    <col min="4" max="5" width="12.83203125" style="56" bestFit="1" customWidth="1"/>
    <col min="6" max="6" width="12.83203125" style="55" bestFit="1" customWidth="1"/>
    <col min="7" max="7" width="11.83203125" style="54" bestFit="1" customWidth="1"/>
    <col min="8" max="10" width="11.83203125" style="53" bestFit="1" customWidth="1"/>
    <col min="11" max="11" width="12.83203125" style="53" bestFit="1" customWidth="1"/>
    <col min="12" max="12" width="12.83203125" style="52" bestFit="1" customWidth="1"/>
    <col min="13" max="13" width="11.83203125" style="51" bestFit="1" customWidth="1"/>
    <col min="14" max="17" width="11.83203125" style="49" bestFit="1" customWidth="1"/>
    <col min="18" max="18" width="12.83203125" style="50" bestFit="1" customWidth="1"/>
    <col min="19" max="20" width="11.83203125" style="49" bestFit="1" customWidth="1"/>
    <col min="21" max="22" width="12.83203125" style="49" bestFit="1" customWidth="1"/>
    <col min="23" max="24" width="12.83203125" style="48" bestFit="1" customWidth="1"/>
    <col min="25" max="16384" width="8.83203125" style="48"/>
  </cols>
  <sheetData>
    <row r="1" spans="1:24" ht="16" thickBot="1">
      <c r="A1" s="88" t="s">
        <v>171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4" ht="16" thickBot="1">
      <c r="A2" s="80"/>
      <c r="B2" s="144" t="s">
        <v>170</v>
      </c>
      <c r="C2" s="145"/>
      <c r="D2" s="145"/>
      <c r="E2" s="145"/>
      <c r="F2" s="146"/>
      <c r="G2" s="147" t="s">
        <v>169</v>
      </c>
      <c r="H2" s="147"/>
      <c r="I2" s="147"/>
      <c r="J2" s="147"/>
      <c r="K2" s="147"/>
      <c r="L2" s="148"/>
      <c r="M2" s="144" t="s">
        <v>168</v>
      </c>
      <c r="N2" s="145"/>
      <c r="O2" s="145"/>
      <c r="P2" s="145"/>
      <c r="Q2" s="145"/>
      <c r="R2" s="146"/>
      <c r="S2" s="144" t="s">
        <v>167</v>
      </c>
      <c r="T2" s="145"/>
      <c r="U2" s="145"/>
      <c r="V2" s="145"/>
      <c r="W2" s="145"/>
      <c r="X2" s="146"/>
    </row>
    <row r="3" spans="1:24" ht="16" thickBot="1">
      <c r="A3" s="68" t="s">
        <v>166</v>
      </c>
      <c r="B3" s="83" t="s">
        <v>165</v>
      </c>
      <c r="C3" s="82" t="s">
        <v>164</v>
      </c>
      <c r="D3" s="82" t="s">
        <v>163</v>
      </c>
      <c r="E3" s="82" t="s">
        <v>162</v>
      </c>
      <c r="F3" s="87" t="s">
        <v>161</v>
      </c>
      <c r="G3" s="86" t="s">
        <v>160</v>
      </c>
      <c r="H3" s="85" t="s">
        <v>159</v>
      </c>
      <c r="I3" s="85" t="s">
        <v>158</v>
      </c>
      <c r="J3" s="85" t="s">
        <v>157</v>
      </c>
      <c r="K3" s="85" t="s">
        <v>156</v>
      </c>
      <c r="L3" s="84" t="s">
        <v>155</v>
      </c>
      <c r="M3" s="83" t="s">
        <v>154</v>
      </c>
      <c r="N3" s="82" t="s">
        <v>153</v>
      </c>
      <c r="O3" s="82" t="s">
        <v>152</v>
      </c>
      <c r="P3" s="82" t="s">
        <v>151</v>
      </c>
      <c r="Q3" s="82" t="s">
        <v>150</v>
      </c>
      <c r="R3" s="81" t="s">
        <v>149</v>
      </c>
      <c r="S3" s="83" t="s">
        <v>148</v>
      </c>
      <c r="T3" s="82" t="s">
        <v>147</v>
      </c>
      <c r="U3" s="82" t="s">
        <v>146</v>
      </c>
      <c r="V3" s="82" t="s">
        <v>145</v>
      </c>
      <c r="W3" s="82" t="s">
        <v>144</v>
      </c>
      <c r="X3" s="81" t="s">
        <v>143</v>
      </c>
    </row>
    <row r="4" spans="1:24" ht="16">
      <c r="A4" s="80">
        <v>1</v>
      </c>
      <c r="B4" s="78">
        <v>3952.9279999999999</v>
      </c>
      <c r="C4" s="76">
        <v>4966.5969999999998</v>
      </c>
      <c r="D4" s="76">
        <v>2678.998</v>
      </c>
      <c r="E4" s="76">
        <v>1850.8050000000001</v>
      </c>
      <c r="F4" s="75">
        <v>2721.3249999999998</v>
      </c>
      <c r="G4" s="78">
        <v>2798.2179999999998</v>
      </c>
      <c r="H4" s="76">
        <v>1869.0060000000001</v>
      </c>
      <c r="I4" s="76">
        <v>1813.366</v>
      </c>
      <c r="J4" s="76">
        <v>2792.2919999999999</v>
      </c>
      <c r="K4" s="76">
        <v>1532.085</v>
      </c>
      <c r="L4" s="79">
        <v>2180.248</v>
      </c>
      <c r="M4" s="78">
        <v>1468.7650000000001</v>
      </c>
      <c r="N4" s="76">
        <v>2181.0949999999998</v>
      </c>
      <c r="O4" s="76">
        <v>672.43</v>
      </c>
      <c r="P4" s="76">
        <v>2620.0230000000001</v>
      </c>
      <c r="Q4" s="76">
        <v>593.827</v>
      </c>
      <c r="R4" s="75">
        <v>1917.9639999999999</v>
      </c>
      <c r="S4" s="78">
        <v>1481.011</v>
      </c>
      <c r="T4" s="77">
        <v>1509.0029999999999</v>
      </c>
      <c r="U4" s="76">
        <v>900.85299999999995</v>
      </c>
      <c r="V4" s="76">
        <v>1792.6769999999999</v>
      </c>
      <c r="W4" s="76">
        <v>1470.0060000000001</v>
      </c>
      <c r="X4" s="75">
        <v>1231.1759999999999</v>
      </c>
    </row>
    <row r="5" spans="1:24" ht="16">
      <c r="A5" s="71">
        <v>2</v>
      </c>
      <c r="B5" s="70">
        <v>3759.2959999999998</v>
      </c>
      <c r="C5" s="48">
        <v>1392.597</v>
      </c>
      <c r="D5" s="48">
        <v>1010.7619999999999</v>
      </c>
      <c r="E5" s="48">
        <v>986.35299999999995</v>
      </c>
      <c r="F5" s="69">
        <v>1645.8030000000001</v>
      </c>
      <c r="G5" s="70">
        <v>3076.4459999999999</v>
      </c>
      <c r="H5" s="48">
        <v>957.85299999999995</v>
      </c>
      <c r="I5" s="48">
        <v>1622.338</v>
      </c>
      <c r="J5" s="48">
        <v>1774.758</v>
      </c>
      <c r="K5" s="48">
        <v>1393.395</v>
      </c>
      <c r="L5" s="74">
        <v>2141.0259999999998</v>
      </c>
      <c r="M5" s="70">
        <v>486.00799999999998</v>
      </c>
      <c r="N5" s="48">
        <v>1177.952</v>
      </c>
      <c r="O5" s="48">
        <v>664.81100000000004</v>
      </c>
      <c r="P5" s="48">
        <v>3239.9679999999998</v>
      </c>
      <c r="Q5" s="48">
        <v>448.19</v>
      </c>
      <c r="R5" s="69">
        <v>862.19500000000005</v>
      </c>
      <c r="S5" s="70">
        <v>917.50199999999995</v>
      </c>
      <c r="T5" s="48">
        <v>1346.797</v>
      </c>
      <c r="U5" s="48">
        <v>493.67</v>
      </c>
      <c r="V5" s="48">
        <v>1116.4369999999999</v>
      </c>
      <c r="W5" s="48">
        <v>1345.989</v>
      </c>
      <c r="X5" s="69">
        <v>915.91200000000003</v>
      </c>
    </row>
    <row r="6" spans="1:24" ht="16">
      <c r="A6" s="71">
        <v>3</v>
      </c>
      <c r="B6" s="70">
        <v>1575.3589999999999</v>
      </c>
      <c r="C6" s="48">
        <v>1529.569</v>
      </c>
      <c r="D6" s="48">
        <v>2227.3719999999998</v>
      </c>
      <c r="E6" s="48">
        <v>1235.5160000000001</v>
      </c>
      <c r="F6" s="69">
        <v>1501.8920000000001</v>
      </c>
      <c r="G6" s="70">
        <v>2351.107</v>
      </c>
      <c r="H6" s="48">
        <v>411.13299999999998</v>
      </c>
      <c r="I6" s="48">
        <v>1084.761</v>
      </c>
      <c r="J6" s="48">
        <v>2494.3119999999999</v>
      </c>
      <c r="K6" s="48">
        <v>2447.0479999999998</v>
      </c>
      <c r="L6" s="74">
        <v>1544.2190000000001</v>
      </c>
      <c r="M6" s="70">
        <v>976.28499999999997</v>
      </c>
      <c r="N6" s="48">
        <v>402.80900000000003</v>
      </c>
      <c r="O6" s="48">
        <v>429.19299999999998</v>
      </c>
      <c r="P6" s="48">
        <v>1527.712</v>
      </c>
      <c r="Q6" s="48">
        <v>680.43</v>
      </c>
      <c r="R6" s="69">
        <v>1403.412</v>
      </c>
      <c r="S6" s="70">
        <v>561.25199999999995</v>
      </c>
      <c r="T6" s="48">
        <v>1237.221</v>
      </c>
      <c r="U6" s="48">
        <v>174.10400000000001</v>
      </c>
      <c r="V6" s="48">
        <v>1878.1769999999999</v>
      </c>
      <c r="W6" s="48">
        <v>1613.07</v>
      </c>
      <c r="X6" s="69">
        <v>1322.2529999999999</v>
      </c>
    </row>
    <row r="7" spans="1:24" ht="16">
      <c r="A7" s="71">
        <v>4</v>
      </c>
      <c r="B7" s="70">
        <v>2336.2530000000002</v>
      </c>
      <c r="C7" s="48">
        <v>1249.9059999999999</v>
      </c>
      <c r="D7" s="48">
        <v>1170.615</v>
      </c>
      <c r="E7" s="48">
        <v>2491.6320000000001</v>
      </c>
      <c r="F7" s="69">
        <v>1917.258</v>
      </c>
      <c r="G7" s="70">
        <v>2843.5079999999998</v>
      </c>
      <c r="H7" s="48">
        <v>1209.838</v>
      </c>
      <c r="I7" s="48">
        <v>1629.1610000000001</v>
      </c>
      <c r="J7" s="48">
        <v>2139.6149999999998</v>
      </c>
      <c r="K7" s="48">
        <v>2599.2829999999999</v>
      </c>
      <c r="L7" s="74">
        <v>1358.6869999999999</v>
      </c>
      <c r="M7" s="70">
        <v>825.89700000000005</v>
      </c>
      <c r="N7" s="48">
        <v>2624.2550000000001</v>
      </c>
      <c r="O7" s="48">
        <v>994.39499999999998</v>
      </c>
      <c r="P7" s="48">
        <v>1576.8109999999999</v>
      </c>
      <c r="Q7" s="48">
        <v>939.68100000000004</v>
      </c>
      <c r="R7" s="69">
        <v>738.74199999999996</v>
      </c>
      <c r="S7" s="70">
        <v>844.13499999999999</v>
      </c>
      <c r="T7" s="48">
        <v>1251.144</v>
      </c>
      <c r="U7" s="48">
        <v>166.34399999999999</v>
      </c>
      <c r="V7" s="48">
        <v>1576.8109999999999</v>
      </c>
      <c r="W7" s="48">
        <v>1187.9690000000001</v>
      </c>
      <c r="X7" s="69">
        <v>1384.7339999999999</v>
      </c>
    </row>
    <row r="8" spans="1:24" ht="16">
      <c r="A8" s="71">
        <v>5</v>
      </c>
      <c r="B8" s="70">
        <v>2296.3150000000001</v>
      </c>
      <c r="C8" s="48">
        <v>4938.8590000000004</v>
      </c>
      <c r="D8" s="48">
        <v>1134.2139999999999</v>
      </c>
      <c r="E8" s="48">
        <v>521.18299999999999</v>
      </c>
      <c r="F8" s="69">
        <v>2045.367</v>
      </c>
      <c r="G8" s="70">
        <v>3765.665</v>
      </c>
      <c r="H8" s="48">
        <v>1341.8969999999999</v>
      </c>
      <c r="I8" s="48">
        <v>3682.1460000000002</v>
      </c>
      <c r="J8" s="48">
        <v>3693.0039999999999</v>
      </c>
      <c r="K8" s="48">
        <v>2076.4070000000002</v>
      </c>
      <c r="L8" s="74">
        <v>1552.402</v>
      </c>
      <c r="M8" s="70">
        <v>2410.0700000000002</v>
      </c>
      <c r="N8" s="48">
        <v>2459.6039999999998</v>
      </c>
      <c r="O8" s="48">
        <v>895.49199999999996</v>
      </c>
      <c r="P8" s="48">
        <v>1733.1369999999999</v>
      </c>
      <c r="Q8" s="48">
        <v>965.57799999999997</v>
      </c>
      <c r="R8" s="69">
        <v>2140.6019999999999</v>
      </c>
      <c r="S8" s="70">
        <v>366.12599999999998</v>
      </c>
      <c r="T8" s="48">
        <v>336.24700000000001</v>
      </c>
      <c r="U8" s="48">
        <v>721.10599999999999</v>
      </c>
      <c r="V8" s="48">
        <v>2697.7629999999999</v>
      </c>
      <c r="W8" s="48">
        <v>920.18200000000002</v>
      </c>
      <c r="X8" s="69">
        <v>2898.576</v>
      </c>
    </row>
    <row r="9" spans="1:24" ht="16">
      <c r="A9" s="71">
        <v>6</v>
      </c>
      <c r="B9" s="70">
        <v>4542.9129999999996</v>
      </c>
      <c r="C9" s="48">
        <v>5624.1490000000003</v>
      </c>
      <c r="D9" s="48">
        <v>1978.35</v>
      </c>
      <c r="E9" s="48">
        <v>1246.098</v>
      </c>
      <c r="F9" s="69">
        <v>4496.6469999999999</v>
      </c>
      <c r="G9" s="70">
        <v>899.86599999999999</v>
      </c>
      <c r="H9" s="48">
        <v>1369.269</v>
      </c>
      <c r="I9" s="48">
        <v>1938.5360000000001</v>
      </c>
      <c r="J9" s="48">
        <v>3254.5</v>
      </c>
      <c r="K9" s="48">
        <v>329.30200000000002</v>
      </c>
      <c r="L9" s="74">
        <v>638.14599999999996</v>
      </c>
      <c r="M9" s="70">
        <v>178.345</v>
      </c>
      <c r="N9" s="48">
        <v>2306.6640000000002</v>
      </c>
      <c r="O9" s="48">
        <v>1269.519</v>
      </c>
      <c r="P9" s="48">
        <v>1598.2560000000001</v>
      </c>
      <c r="Q9" s="48">
        <v>779.42399999999998</v>
      </c>
      <c r="R9" s="69">
        <v>385.596</v>
      </c>
      <c r="S9" s="70">
        <v>358.93</v>
      </c>
      <c r="T9" s="48">
        <v>1663.5509999999999</v>
      </c>
      <c r="U9" s="48">
        <v>858.24400000000003</v>
      </c>
      <c r="V9" s="48">
        <v>988.18700000000001</v>
      </c>
      <c r="W9" s="48">
        <v>634.9</v>
      </c>
      <c r="X9" s="69">
        <v>1850.2670000000001</v>
      </c>
    </row>
    <row r="10" spans="1:24" ht="16">
      <c r="A10" s="71">
        <v>7</v>
      </c>
      <c r="B10" s="70">
        <v>4029.9119999999998</v>
      </c>
      <c r="C10" s="48">
        <v>2992.7979999999998</v>
      </c>
      <c r="D10" s="48">
        <v>1318.9</v>
      </c>
      <c r="E10" s="48">
        <v>784.73699999999997</v>
      </c>
      <c r="F10" s="69">
        <v>2609.864</v>
      </c>
      <c r="G10" s="70">
        <v>2546.2330000000002</v>
      </c>
      <c r="H10" s="48">
        <v>661.42499999999995</v>
      </c>
      <c r="I10" s="48">
        <v>2653.7739999999999</v>
      </c>
      <c r="J10" s="48">
        <v>2445.0720000000001</v>
      </c>
      <c r="K10" s="48">
        <v>380.65800000000002</v>
      </c>
      <c r="L10" s="74">
        <v>969.70500000000004</v>
      </c>
      <c r="M10" s="70">
        <v>1078.472</v>
      </c>
      <c r="N10" s="48">
        <v>3311.0770000000002</v>
      </c>
      <c r="O10" s="48">
        <v>1721.0039999999999</v>
      </c>
      <c r="P10" s="48">
        <v>1363.7660000000001</v>
      </c>
      <c r="Q10" s="48">
        <v>311.74200000000002</v>
      </c>
      <c r="R10" s="69">
        <v>1584.4290000000001</v>
      </c>
      <c r="S10" s="70">
        <v>146.733</v>
      </c>
      <c r="T10" s="48">
        <v>2162.0039999999999</v>
      </c>
      <c r="U10" s="48">
        <v>269.90300000000002</v>
      </c>
      <c r="V10" s="48">
        <v>1805.6569999999999</v>
      </c>
      <c r="W10" s="48">
        <v>1751.62</v>
      </c>
      <c r="X10" s="69">
        <v>1181.134</v>
      </c>
    </row>
    <row r="11" spans="1:24" ht="16">
      <c r="A11" s="71">
        <v>8</v>
      </c>
      <c r="B11" s="70">
        <v>5737.4809999999998</v>
      </c>
      <c r="C11" s="48">
        <v>2688.6849999999999</v>
      </c>
      <c r="D11" s="48">
        <v>1251.318</v>
      </c>
      <c r="E11" s="48">
        <v>1487.078</v>
      </c>
      <c r="F11" s="69">
        <v>2175.0279999999998</v>
      </c>
      <c r="G11" s="70">
        <v>1834.0160000000001</v>
      </c>
      <c r="H11" s="48">
        <v>682.87099999999998</v>
      </c>
      <c r="I11" s="48">
        <v>1407.5029999999999</v>
      </c>
      <c r="J11" s="48">
        <v>3721.6460000000002</v>
      </c>
      <c r="K11" s="48">
        <v>2469.0569999999998</v>
      </c>
      <c r="L11" s="74">
        <v>754.26199999999994</v>
      </c>
      <c r="M11" s="70">
        <v>471.41</v>
      </c>
      <c r="N11" s="48">
        <v>2084.0259999999998</v>
      </c>
      <c r="O11" s="48">
        <v>662.97699999999998</v>
      </c>
      <c r="P11" s="48">
        <v>1354.8779999999999</v>
      </c>
      <c r="Q11" s="48">
        <v>1274.1179999999999</v>
      </c>
      <c r="R11" s="69">
        <v>736.62599999999998</v>
      </c>
      <c r="S11" s="70">
        <v>154.351</v>
      </c>
      <c r="T11" s="48">
        <v>874.10199999999998</v>
      </c>
      <c r="U11" s="48">
        <v>820.15</v>
      </c>
      <c r="V11" s="48">
        <v>2424.1909999999998</v>
      </c>
      <c r="W11" s="48">
        <v>648.58600000000001</v>
      </c>
      <c r="X11" s="69">
        <v>1482.1010000000001</v>
      </c>
    </row>
    <row r="12" spans="1:24" ht="16">
      <c r="A12" s="71">
        <v>9</v>
      </c>
      <c r="B12" s="70">
        <v>1768.027</v>
      </c>
      <c r="C12" s="48">
        <v>5676.6210000000001</v>
      </c>
      <c r="D12" s="48">
        <v>2152.0300000000002</v>
      </c>
      <c r="E12" s="48">
        <v>954.04399999999998</v>
      </c>
      <c r="F12" s="69">
        <v>3035.6709999999998</v>
      </c>
      <c r="G12" s="70">
        <v>2855.9229999999998</v>
      </c>
      <c r="H12" s="48">
        <v>1095.2739999999999</v>
      </c>
      <c r="I12" s="48">
        <v>3205.97</v>
      </c>
      <c r="J12" s="48">
        <v>2639.9160000000002</v>
      </c>
      <c r="K12" s="48">
        <v>3498.5839999999998</v>
      </c>
      <c r="L12" s="74">
        <v>1309.0239999999999</v>
      </c>
      <c r="M12" s="70">
        <v>89.103999999999999</v>
      </c>
      <c r="N12" s="48">
        <v>205.143</v>
      </c>
      <c r="O12" s="48">
        <v>907.34299999999996</v>
      </c>
      <c r="P12" s="48">
        <v>2513.3589999999999</v>
      </c>
      <c r="Q12" s="48">
        <v>534.93200000000002</v>
      </c>
      <c r="R12" s="69">
        <v>887.59100000000001</v>
      </c>
      <c r="S12" s="70">
        <v>772.74400000000003</v>
      </c>
      <c r="T12" s="48">
        <v>852.66099999999994</v>
      </c>
      <c r="U12" s="48">
        <v>756.37800000000004</v>
      </c>
      <c r="V12" s="48">
        <v>2805.9780000000001</v>
      </c>
      <c r="W12" s="48">
        <v>1485.9490000000001</v>
      </c>
      <c r="X12" s="69">
        <v>970.24300000000005</v>
      </c>
    </row>
    <row r="13" spans="1:24" ht="16">
      <c r="A13" s="71">
        <v>10</v>
      </c>
      <c r="B13" s="70">
        <v>5611.607</v>
      </c>
      <c r="C13" s="48">
        <v>5710.0780000000004</v>
      </c>
      <c r="D13" s="48">
        <v>1022.472</v>
      </c>
      <c r="E13" s="48">
        <v>924.97900000000004</v>
      </c>
      <c r="F13" s="69">
        <v>2979.2350000000001</v>
      </c>
      <c r="G13" s="70">
        <v>2106.1770000000001</v>
      </c>
      <c r="H13" s="48">
        <v>1852.922</v>
      </c>
      <c r="I13" s="48">
        <v>2408.3069999999998</v>
      </c>
      <c r="J13" s="48">
        <v>3540.0639999999999</v>
      </c>
      <c r="K13" s="48">
        <v>3202.297</v>
      </c>
      <c r="L13" s="74">
        <v>480.40800000000002</v>
      </c>
      <c r="M13" s="70">
        <v>311.10599999999999</v>
      </c>
      <c r="N13" s="48">
        <v>1470.0060000000001</v>
      </c>
      <c r="O13" s="48">
        <v>1671.905</v>
      </c>
      <c r="P13" s="48">
        <v>2692.4009999999998</v>
      </c>
      <c r="Q13" s="48">
        <v>735.98400000000004</v>
      </c>
      <c r="R13" s="69">
        <v>1684.7439999999999</v>
      </c>
      <c r="S13" s="70">
        <v>1744.001</v>
      </c>
      <c r="T13" s="48">
        <v>541.476</v>
      </c>
      <c r="U13" s="48">
        <v>467.71</v>
      </c>
      <c r="V13" s="48">
        <v>2303.2779999999998</v>
      </c>
      <c r="W13" s="48">
        <v>988.75199999999995</v>
      </c>
      <c r="X13" s="69">
        <v>1454.7919999999999</v>
      </c>
    </row>
    <row r="14" spans="1:24" ht="16">
      <c r="A14" s="71">
        <v>11</v>
      </c>
      <c r="B14" s="70">
        <v>2714.4270000000001</v>
      </c>
      <c r="C14" s="48">
        <v>3896.556</v>
      </c>
      <c r="D14" s="48">
        <v>1573.989</v>
      </c>
      <c r="E14" s="48">
        <v>1208.992</v>
      </c>
      <c r="F14" s="69">
        <v>2724.9929999999999</v>
      </c>
      <c r="G14" s="70">
        <v>3541.3339999999998</v>
      </c>
      <c r="H14" s="48">
        <v>1880.998</v>
      </c>
      <c r="I14" s="48">
        <v>2092.527</v>
      </c>
      <c r="J14" s="48">
        <v>2526.34</v>
      </c>
      <c r="K14" s="48">
        <v>1286.873</v>
      </c>
      <c r="L14" s="74">
        <v>1494.838</v>
      </c>
      <c r="M14" s="70">
        <v>115.13200000000001</v>
      </c>
      <c r="N14" s="48">
        <v>3025.0889999999999</v>
      </c>
      <c r="O14" s="48">
        <v>1878.6</v>
      </c>
      <c r="P14" s="48">
        <v>1832.182</v>
      </c>
      <c r="Q14" s="48">
        <v>579.904</v>
      </c>
      <c r="R14" s="69">
        <v>684.14099999999996</v>
      </c>
      <c r="S14" s="70">
        <v>876.58600000000001</v>
      </c>
      <c r="T14" s="48">
        <v>1514.433</v>
      </c>
      <c r="U14" s="48">
        <v>731.54600000000005</v>
      </c>
      <c r="V14" s="48">
        <v>2429.5529999999999</v>
      </c>
      <c r="W14" s="48">
        <v>1022.472</v>
      </c>
      <c r="X14" s="69">
        <v>2479.5100000000002</v>
      </c>
    </row>
    <row r="15" spans="1:24" ht="16">
      <c r="A15" s="71">
        <v>12</v>
      </c>
      <c r="B15" s="70">
        <v>6483.0879999999997</v>
      </c>
      <c r="C15" s="48">
        <v>2224.5810000000001</v>
      </c>
      <c r="D15" s="48">
        <v>1249.7660000000001</v>
      </c>
      <c r="E15" s="48">
        <v>1284.4739999999999</v>
      </c>
      <c r="F15" s="69">
        <v>1789.2909999999999</v>
      </c>
      <c r="G15" s="70">
        <v>3012.8139999999999</v>
      </c>
      <c r="H15" s="48">
        <v>1450.9590000000001</v>
      </c>
      <c r="I15" s="48">
        <v>1475.866</v>
      </c>
      <c r="J15" s="48">
        <v>4525.8530000000001</v>
      </c>
      <c r="K15" s="48">
        <v>2066.5309999999999</v>
      </c>
      <c r="L15" s="74">
        <v>502.98200000000003</v>
      </c>
      <c r="M15" s="70">
        <v>212.91200000000001</v>
      </c>
      <c r="N15" s="48">
        <v>1062.259</v>
      </c>
      <c r="O15" s="48">
        <v>1153.1199999999999</v>
      </c>
      <c r="P15" s="48">
        <v>2092.491</v>
      </c>
      <c r="Q15" s="48">
        <v>510.42700000000002</v>
      </c>
      <c r="R15" s="69">
        <v>1516.001</v>
      </c>
      <c r="S15" s="70">
        <v>796.16499999999996</v>
      </c>
      <c r="T15" s="48">
        <v>1601.5930000000001</v>
      </c>
      <c r="U15" s="48">
        <v>537.69000000000005</v>
      </c>
      <c r="V15" s="48">
        <v>1250.3309999999999</v>
      </c>
      <c r="W15" s="48">
        <v>973.93700000000001</v>
      </c>
      <c r="X15" s="69">
        <v>2127.9290000000001</v>
      </c>
    </row>
    <row r="16" spans="1:24" ht="16">
      <c r="A16" s="71">
        <v>13</v>
      </c>
      <c r="B16" s="70">
        <v>3672.5329999999999</v>
      </c>
      <c r="C16" s="48">
        <v>3259.0210000000002</v>
      </c>
      <c r="D16" s="48">
        <v>1501.8920000000001</v>
      </c>
      <c r="E16" s="48">
        <v>1357.4169999999999</v>
      </c>
      <c r="F16" s="69">
        <v>1076.6500000000001</v>
      </c>
      <c r="G16" s="70">
        <v>2258.27</v>
      </c>
      <c r="H16" s="48">
        <v>1482.845</v>
      </c>
      <c r="I16" s="48">
        <v>1867.6659999999999</v>
      </c>
      <c r="J16" s="48">
        <v>2701.7130000000002</v>
      </c>
      <c r="K16" s="48">
        <v>1172.45</v>
      </c>
      <c r="L16" s="74">
        <v>608.37599999999998</v>
      </c>
      <c r="M16" s="70">
        <v>803.72400000000005</v>
      </c>
      <c r="N16" s="48">
        <v>2240.634</v>
      </c>
      <c r="O16" s="48">
        <v>759.90499999999997</v>
      </c>
      <c r="P16" s="48">
        <v>1373.078</v>
      </c>
      <c r="Q16" s="48">
        <v>1029.625</v>
      </c>
      <c r="R16" s="69">
        <v>873.90499999999997</v>
      </c>
      <c r="S16" s="70">
        <v>968.01199999999994</v>
      </c>
      <c r="T16" s="48">
        <v>1178.1859999999999</v>
      </c>
      <c r="U16" s="48">
        <v>515.53899999999999</v>
      </c>
      <c r="V16" s="48">
        <v>1938.2809999999999</v>
      </c>
      <c r="W16" s="48">
        <v>1191.779</v>
      </c>
      <c r="X16" s="69">
        <v>1058.6030000000001</v>
      </c>
    </row>
    <row r="17" spans="1:24" ht="16">
      <c r="A17" s="71">
        <v>14</v>
      </c>
      <c r="B17" s="70">
        <v>5856.3320000000003</v>
      </c>
      <c r="C17" s="48">
        <v>3147.7849999999999</v>
      </c>
      <c r="D17" s="48">
        <v>934.00900000000001</v>
      </c>
      <c r="E17" s="48">
        <v>1065.7860000000001</v>
      </c>
      <c r="F17" s="69">
        <v>2987.5590000000002</v>
      </c>
      <c r="G17" s="70">
        <v>1701.251</v>
      </c>
      <c r="H17" s="48">
        <v>780.50400000000002</v>
      </c>
      <c r="I17" s="48">
        <v>2024.999</v>
      </c>
      <c r="J17" s="48">
        <v>1492.722</v>
      </c>
      <c r="K17" s="48">
        <v>1700.405</v>
      </c>
      <c r="L17" s="74">
        <v>891.25900000000001</v>
      </c>
      <c r="M17" s="70">
        <v>1465.3230000000001</v>
      </c>
      <c r="N17" s="48">
        <v>3335.9079999999999</v>
      </c>
      <c r="O17" s="48">
        <v>1047.4449999999999</v>
      </c>
      <c r="P17" s="48">
        <v>1276.2909999999999</v>
      </c>
      <c r="Q17" s="48">
        <v>980.476</v>
      </c>
      <c r="R17" s="69">
        <v>859.65499999999997</v>
      </c>
      <c r="S17" s="70">
        <v>1429.232</v>
      </c>
      <c r="T17" s="48">
        <v>853.774</v>
      </c>
      <c r="U17" s="48">
        <v>1307.472</v>
      </c>
      <c r="V17" s="48">
        <v>1815.9559999999999</v>
      </c>
      <c r="W17" s="48">
        <v>1166.383</v>
      </c>
      <c r="X17" s="69">
        <v>2240.0230000000001</v>
      </c>
    </row>
    <row r="18" spans="1:24" ht="16">
      <c r="A18" s="71">
        <v>15</v>
      </c>
      <c r="B18" s="70">
        <v>1774.3620000000001</v>
      </c>
      <c r="C18" s="48">
        <v>4079.9960000000001</v>
      </c>
      <c r="D18" s="48">
        <v>1067.1969999999999</v>
      </c>
      <c r="E18" s="48">
        <v>1827.808</v>
      </c>
      <c r="F18" s="69">
        <v>1933.201</v>
      </c>
      <c r="G18" s="70">
        <v>1193.7539999999999</v>
      </c>
      <c r="H18" s="48">
        <v>1209.2739999999999</v>
      </c>
      <c r="I18" s="48">
        <v>3601.53</v>
      </c>
      <c r="J18" s="48">
        <v>2212.134</v>
      </c>
      <c r="K18" s="48">
        <v>2552.4409999999998</v>
      </c>
      <c r="L18" s="74">
        <v>747.34799999999996</v>
      </c>
      <c r="M18" s="70">
        <v>1676.8579999999999</v>
      </c>
      <c r="N18" s="48">
        <v>493.67</v>
      </c>
      <c r="O18" s="48">
        <v>548.55399999999997</v>
      </c>
      <c r="P18" s="48">
        <v>1412.442</v>
      </c>
      <c r="Q18" s="48">
        <v>626.82500000000005</v>
      </c>
      <c r="R18" s="69">
        <v>661.56600000000003</v>
      </c>
      <c r="S18" s="70">
        <v>2393.2930000000001</v>
      </c>
      <c r="T18" s="48">
        <v>1580.29</v>
      </c>
      <c r="U18" s="48">
        <v>333.25200000000001</v>
      </c>
      <c r="V18" s="48">
        <v>1961.278</v>
      </c>
      <c r="W18" s="48">
        <v>602.73199999999997</v>
      </c>
      <c r="X18" s="69">
        <v>1298.232</v>
      </c>
    </row>
    <row r="19" spans="1:24" ht="16">
      <c r="A19" s="71">
        <v>16</v>
      </c>
      <c r="B19" s="70">
        <v>2920.5920000000001</v>
      </c>
      <c r="C19" s="48">
        <v>4472.1819999999998</v>
      </c>
      <c r="D19" s="48">
        <v>1358.6869999999999</v>
      </c>
      <c r="E19" s="48">
        <v>141.65299999999999</v>
      </c>
      <c r="F19" s="69">
        <v>1309.306</v>
      </c>
      <c r="G19" s="70">
        <v>4818.7539999999999</v>
      </c>
      <c r="H19" s="48">
        <v>791.50900000000001</v>
      </c>
      <c r="I19" s="48">
        <v>3482.6260000000002</v>
      </c>
      <c r="J19" s="48">
        <v>2527.75</v>
      </c>
      <c r="K19" s="48">
        <v>2508.5619999999999</v>
      </c>
      <c r="L19" s="74">
        <v>840.46699999999998</v>
      </c>
      <c r="M19" s="70">
        <v>182.20099999999999</v>
      </c>
      <c r="N19" s="48">
        <v>1960.1489999999999</v>
      </c>
      <c r="O19" s="48">
        <v>686.25699999999995</v>
      </c>
      <c r="P19" s="48">
        <v>1004.977</v>
      </c>
      <c r="Q19" s="48">
        <v>356.57499999999999</v>
      </c>
      <c r="R19" s="69">
        <v>659.45</v>
      </c>
      <c r="S19" s="70">
        <v>987.2</v>
      </c>
      <c r="T19" s="48">
        <v>2515.2370000000001</v>
      </c>
      <c r="U19" s="48">
        <v>674.97</v>
      </c>
      <c r="V19" s="48">
        <v>2348.567</v>
      </c>
      <c r="W19" s="48">
        <v>352.29899999999998</v>
      </c>
      <c r="X19" s="69">
        <v>482.834</v>
      </c>
    </row>
    <row r="20" spans="1:24" ht="16">
      <c r="A20" s="71">
        <v>17</v>
      </c>
      <c r="B20" s="70">
        <v>4272.1589999999997</v>
      </c>
      <c r="C20" s="48">
        <v>4879.6670000000004</v>
      </c>
      <c r="D20" s="48">
        <v>751.86300000000006</v>
      </c>
      <c r="E20" s="48">
        <v>2375.2330000000002</v>
      </c>
      <c r="F20" s="69">
        <v>2440.4160000000002</v>
      </c>
      <c r="G20" s="70">
        <v>2074.431</v>
      </c>
      <c r="H20" s="48">
        <v>1320.452</v>
      </c>
      <c r="I20" s="48">
        <v>3523.9780000000001</v>
      </c>
      <c r="J20" s="48">
        <v>2319.221</v>
      </c>
      <c r="K20" s="48">
        <v>1550.145</v>
      </c>
      <c r="L20" s="74">
        <v>523.72199999999998</v>
      </c>
      <c r="M20" s="70">
        <v>235.911</v>
      </c>
      <c r="N20" s="48">
        <v>2592.7919999999999</v>
      </c>
      <c r="O20" s="48">
        <v>1787.0329999999999</v>
      </c>
      <c r="P20" s="48">
        <v>1304.6500000000001</v>
      </c>
      <c r="Q20" s="48">
        <v>654.25400000000002</v>
      </c>
      <c r="R20" s="69">
        <v>483.512</v>
      </c>
      <c r="S20" s="70">
        <v>2749.8249999999998</v>
      </c>
      <c r="T20" s="48">
        <v>1639.046</v>
      </c>
      <c r="U20" s="48">
        <v>994.39499999999998</v>
      </c>
      <c r="V20" s="48">
        <v>733.52200000000005</v>
      </c>
      <c r="W20" s="48">
        <v>1377.875</v>
      </c>
      <c r="X20" s="69">
        <v>2054.1529999999998</v>
      </c>
    </row>
    <row r="21" spans="1:24" ht="16">
      <c r="A21" s="71">
        <v>18</v>
      </c>
      <c r="B21" s="70">
        <v>4191.0429999999997</v>
      </c>
      <c r="C21" s="48">
        <v>4655.1930000000002</v>
      </c>
      <c r="D21" s="48">
        <v>2617.6239999999998</v>
      </c>
      <c r="E21" s="48">
        <v>1587.251</v>
      </c>
      <c r="F21" s="69">
        <v>1758.674</v>
      </c>
      <c r="G21" s="70">
        <v>2730.9189999999999</v>
      </c>
      <c r="H21" s="48">
        <v>766.11300000000006</v>
      </c>
      <c r="I21" s="48">
        <v>2675.4940000000001</v>
      </c>
      <c r="J21" s="48">
        <v>1816.098</v>
      </c>
      <c r="K21" s="48">
        <v>1396.64</v>
      </c>
      <c r="L21" s="74">
        <v>866.851</v>
      </c>
      <c r="M21" s="70">
        <v>306.83600000000001</v>
      </c>
      <c r="N21" s="48">
        <v>1664.2860000000001</v>
      </c>
      <c r="O21" s="48">
        <v>902.12300000000005</v>
      </c>
      <c r="P21" s="48">
        <v>1715.36</v>
      </c>
      <c r="Q21" s="48">
        <v>273.59199999999998</v>
      </c>
      <c r="R21" s="69">
        <v>1440.2360000000001</v>
      </c>
      <c r="S21" s="70">
        <v>322.67099999999999</v>
      </c>
      <c r="T21" s="48">
        <v>2531.3879999999999</v>
      </c>
      <c r="U21" s="48">
        <v>779.23500000000001</v>
      </c>
      <c r="V21" s="48">
        <v>1785.058</v>
      </c>
      <c r="W21" s="48">
        <v>1493.145</v>
      </c>
      <c r="X21" s="69">
        <v>1299.2329999999999</v>
      </c>
    </row>
    <row r="22" spans="1:24" ht="16">
      <c r="A22" s="71">
        <v>19</v>
      </c>
      <c r="B22" s="70">
        <v>4471.0240000000003</v>
      </c>
      <c r="C22" s="48">
        <v>3349.0970000000002</v>
      </c>
      <c r="D22" s="48">
        <v>2659.951</v>
      </c>
      <c r="E22" s="48">
        <v>544.46199999999999</v>
      </c>
      <c r="F22" s="69">
        <v>1787.4559999999999</v>
      </c>
      <c r="G22" s="70">
        <v>2180.3890000000001</v>
      </c>
      <c r="H22" s="48">
        <v>607.38800000000003</v>
      </c>
      <c r="I22" s="48">
        <v>1339</v>
      </c>
      <c r="J22" s="48">
        <v>1907.664</v>
      </c>
      <c r="K22" s="48">
        <v>2924.3519999999999</v>
      </c>
      <c r="L22" s="74">
        <v>753.274</v>
      </c>
      <c r="M22" s="70">
        <v>483.66699999999997</v>
      </c>
      <c r="N22" s="48">
        <v>1857.578</v>
      </c>
      <c r="O22" s="48">
        <v>1474.8030000000001</v>
      </c>
      <c r="P22" s="48">
        <v>1626.8969999999999</v>
      </c>
      <c r="Q22" s="48">
        <v>856.69799999999998</v>
      </c>
      <c r="R22" s="69">
        <v>881.24199999999996</v>
      </c>
      <c r="S22" s="70">
        <v>1501.328</v>
      </c>
      <c r="T22" s="48">
        <v>2005.7850000000001</v>
      </c>
      <c r="U22" s="48">
        <v>258.334</v>
      </c>
      <c r="V22" s="48">
        <v>1588.098</v>
      </c>
      <c r="W22" s="48">
        <v>1821.4590000000001</v>
      </c>
      <c r="X22" s="69">
        <v>2092.1849999999999</v>
      </c>
    </row>
    <row r="23" spans="1:24" ht="16">
      <c r="A23" s="71">
        <v>20</v>
      </c>
      <c r="B23" s="70">
        <v>3404.9470000000001</v>
      </c>
      <c r="C23" s="48">
        <v>3613.4609999999998</v>
      </c>
      <c r="D23" s="48">
        <v>1322.568</v>
      </c>
      <c r="E23" s="48">
        <v>1454.91</v>
      </c>
      <c r="F23" s="69">
        <v>2996.3069999999998</v>
      </c>
      <c r="G23" s="70">
        <v>1325.39</v>
      </c>
      <c r="H23" s="48">
        <v>835.529</v>
      </c>
      <c r="I23" s="48">
        <v>1879.64</v>
      </c>
      <c r="J23" s="48">
        <v>2098.4169999999999</v>
      </c>
      <c r="K23" s="48">
        <v>1621.6769999999999</v>
      </c>
      <c r="L23" s="74">
        <v>1235.799</v>
      </c>
      <c r="M23" s="70">
        <v>1069.52</v>
      </c>
      <c r="N23" s="48">
        <v>2912.9229999999998</v>
      </c>
      <c r="O23" s="48">
        <v>914.25699999999995</v>
      </c>
      <c r="P23" s="48">
        <v>2008.402</v>
      </c>
      <c r="Q23" s="48">
        <v>603.57299999999998</v>
      </c>
      <c r="R23" s="69">
        <v>1152.133</v>
      </c>
      <c r="S23" s="70">
        <v>1989.6369999999999</v>
      </c>
      <c r="T23" s="48">
        <v>2069.2750000000001</v>
      </c>
      <c r="U23" s="48">
        <v>314.48700000000002</v>
      </c>
      <c r="V23" s="48">
        <v>1229.873</v>
      </c>
      <c r="W23" s="48">
        <v>1355.3009999999999</v>
      </c>
      <c r="X23" s="69">
        <v>2568.7269999999999</v>
      </c>
    </row>
    <row r="24" spans="1:24" ht="16">
      <c r="A24" s="71">
        <v>21</v>
      </c>
      <c r="B24" s="70">
        <v>6096.5129999999999</v>
      </c>
      <c r="C24" s="48">
        <v>4963.1660000000002</v>
      </c>
      <c r="D24" s="48">
        <v>1265.568</v>
      </c>
      <c r="E24" s="48">
        <v>924.13300000000004</v>
      </c>
      <c r="F24" s="69">
        <v>3265.0819999999999</v>
      </c>
      <c r="G24" s="70">
        <v>1603.335</v>
      </c>
      <c r="H24" s="48">
        <v>2012.211</v>
      </c>
      <c r="I24" s="48">
        <v>1582.6569999999999</v>
      </c>
      <c r="J24" s="48">
        <v>1400.4490000000001</v>
      </c>
      <c r="K24" s="48">
        <v>1521.3630000000001</v>
      </c>
      <c r="L24" s="74">
        <v>1497.66</v>
      </c>
      <c r="M24" s="70">
        <v>1280.367</v>
      </c>
      <c r="N24" s="48">
        <v>2560.6239999999998</v>
      </c>
      <c r="O24" s="48">
        <v>854.29399999999998</v>
      </c>
      <c r="P24" s="48">
        <v>1110.7940000000001</v>
      </c>
      <c r="Q24" s="48">
        <v>390.96499999999997</v>
      </c>
      <c r="R24" s="69">
        <v>1340.769</v>
      </c>
      <c r="S24" s="70">
        <v>1761.6369999999999</v>
      </c>
      <c r="T24" s="48">
        <v>1414.325</v>
      </c>
      <c r="U24" s="48">
        <v>406.19499999999999</v>
      </c>
      <c r="V24" s="48">
        <v>2142.0129999999999</v>
      </c>
      <c r="W24" s="48">
        <v>2068.3649999999998</v>
      </c>
      <c r="X24" s="69">
        <v>850.28499999999997</v>
      </c>
    </row>
    <row r="25" spans="1:24" ht="16">
      <c r="A25" s="71">
        <v>22</v>
      </c>
      <c r="B25" s="70">
        <v>5720.2669999999998</v>
      </c>
      <c r="C25" s="48">
        <v>2433.7570000000001</v>
      </c>
      <c r="D25" s="48">
        <v>1386.7639999999999</v>
      </c>
      <c r="E25" s="48">
        <v>1131.675</v>
      </c>
      <c r="F25" s="69">
        <v>2733.1759999999999</v>
      </c>
      <c r="G25" s="70">
        <v>1494.838</v>
      </c>
      <c r="H25" s="48">
        <v>2128.7510000000002</v>
      </c>
      <c r="I25" s="48">
        <v>3335.317</v>
      </c>
      <c r="J25" s="48">
        <v>2040.9929999999999</v>
      </c>
      <c r="K25" s="48">
        <v>632.50199999999995</v>
      </c>
      <c r="L25" s="74">
        <v>428.76900000000001</v>
      </c>
      <c r="M25" s="70">
        <v>1473.4480000000001</v>
      </c>
      <c r="N25" s="48">
        <v>3338.5889999999999</v>
      </c>
      <c r="O25" s="48">
        <v>658.745</v>
      </c>
      <c r="P25" s="48">
        <v>1219.7139999999999</v>
      </c>
      <c r="Q25" s="48">
        <v>411.43200000000002</v>
      </c>
      <c r="R25" s="69">
        <v>855.56399999999996</v>
      </c>
      <c r="S25" s="70">
        <v>722.94</v>
      </c>
      <c r="T25" s="48">
        <v>1574.5820000000001</v>
      </c>
      <c r="U25" s="48">
        <v>1099.5070000000001</v>
      </c>
      <c r="V25" s="48">
        <v>959.82799999999997</v>
      </c>
      <c r="W25" s="48">
        <v>2000.7829999999999</v>
      </c>
      <c r="X25" s="69">
        <v>1067.038</v>
      </c>
    </row>
    <row r="26" spans="1:24" ht="16">
      <c r="A26" s="71">
        <v>23</v>
      </c>
      <c r="B26" s="70">
        <v>4396.3810000000003</v>
      </c>
      <c r="C26" s="48">
        <v>2274.7660000000001</v>
      </c>
      <c r="D26" s="48">
        <v>1451.665</v>
      </c>
      <c r="E26" s="48">
        <v>1185.1479999999999</v>
      </c>
      <c r="F26" s="69">
        <v>3511.2820000000002</v>
      </c>
      <c r="G26" s="70">
        <v>1929.251</v>
      </c>
      <c r="H26" s="48">
        <v>1276.1500000000001</v>
      </c>
      <c r="I26" s="48">
        <v>2488.5050000000001</v>
      </c>
      <c r="J26" s="48">
        <v>779.09299999999996</v>
      </c>
      <c r="K26" s="48">
        <v>2125.788</v>
      </c>
      <c r="L26" s="74">
        <v>828.61599999999999</v>
      </c>
      <c r="M26" s="70">
        <v>163.334</v>
      </c>
      <c r="N26" s="48">
        <v>2561.7530000000002</v>
      </c>
      <c r="O26" s="48">
        <v>1007.658</v>
      </c>
      <c r="P26" s="48">
        <v>1387.1869999999999</v>
      </c>
      <c r="Q26" s="48">
        <v>573.221</v>
      </c>
      <c r="R26" s="69">
        <v>734.22699999999998</v>
      </c>
      <c r="S26" s="70">
        <v>265.529</v>
      </c>
      <c r="T26" s="48">
        <v>2107.4250000000002</v>
      </c>
      <c r="U26" s="48">
        <v>1371.6669999999999</v>
      </c>
      <c r="V26" s="48">
        <v>2154.7109999999998</v>
      </c>
      <c r="W26" s="48">
        <v>1323.415</v>
      </c>
      <c r="X26" s="69">
        <v>2362.9830000000002</v>
      </c>
    </row>
    <row r="27" spans="1:24" ht="16">
      <c r="A27" s="71">
        <v>24</v>
      </c>
      <c r="B27" s="70">
        <v>4847.8209999999999</v>
      </c>
      <c r="C27" s="48">
        <v>3790.038</v>
      </c>
      <c r="D27" s="48">
        <v>1583.16</v>
      </c>
      <c r="E27" s="48">
        <v>2479.498</v>
      </c>
      <c r="F27" s="69">
        <v>2894.723</v>
      </c>
      <c r="G27" s="70">
        <v>2284.9360000000001</v>
      </c>
      <c r="H27" s="48">
        <v>865.44</v>
      </c>
      <c r="I27" s="48">
        <v>2560.3490000000002</v>
      </c>
      <c r="J27" s="48">
        <v>1291.2460000000001</v>
      </c>
      <c r="K27" s="48">
        <v>1530.251</v>
      </c>
      <c r="L27" s="74">
        <v>1230.578</v>
      </c>
      <c r="M27" s="70">
        <v>622.62400000000002</v>
      </c>
      <c r="N27" s="48">
        <v>1113.0509999999999</v>
      </c>
      <c r="O27" s="48">
        <v>649.29200000000003</v>
      </c>
      <c r="P27" s="48">
        <v>2627.2179999999998</v>
      </c>
      <c r="Q27" s="48">
        <v>1293.0530000000001</v>
      </c>
      <c r="R27" s="69">
        <v>711.37099999999998</v>
      </c>
      <c r="S27" s="70">
        <v>196.255</v>
      </c>
      <c r="T27" s="48">
        <v>2255.9859999999999</v>
      </c>
      <c r="U27" s="48">
        <v>156.04400000000001</v>
      </c>
      <c r="V27" s="48">
        <v>1531.944</v>
      </c>
      <c r="W27" s="48">
        <v>1866.4659999999999</v>
      </c>
      <c r="X27" s="69">
        <v>3326.22</v>
      </c>
    </row>
    <row r="28" spans="1:24" ht="16">
      <c r="A28" s="71">
        <v>25</v>
      </c>
      <c r="B28" s="70">
        <v>2162.866</v>
      </c>
      <c r="C28" s="48">
        <v>2908.7269999999999</v>
      </c>
      <c r="D28" s="48">
        <v>1484.2560000000001</v>
      </c>
      <c r="E28" s="48">
        <v>1646.367</v>
      </c>
      <c r="F28" s="69">
        <v>1372.5139999999999</v>
      </c>
      <c r="G28" s="70">
        <v>2283.5250000000001</v>
      </c>
      <c r="H28" s="48">
        <v>1551.838</v>
      </c>
      <c r="I28" s="48">
        <v>1095.0650000000001</v>
      </c>
      <c r="J28" s="48">
        <v>3685.386</v>
      </c>
      <c r="K28" s="48">
        <v>1524.4670000000001</v>
      </c>
      <c r="L28" s="74">
        <v>1559.0329999999999</v>
      </c>
      <c r="M28" s="70">
        <v>1662.9480000000001</v>
      </c>
      <c r="N28" s="48">
        <v>1654.8330000000001</v>
      </c>
      <c r="O28" s="48">
        <v>1270.6469999999999</v>
      </c>
      <c r="P28" s="48">
        <v>2880.614</v>
      </c>
      <c r="Q28" s="48">
        <v>982.42499999999995</v>
      </c>
      <c r="R28" s="69">
        <v>901.84100000000001</v>
      </c>
      <c r="S28" s="70">
        <v>771.33399999999995</v>
      </c>
      <c r="T28" s="48">
        <v>1223.7149999999999</v>
      </c>
      <c r="U28" s="48">
        <v>531.76400000000001</v>
      </c>
      <c r="V28" s="48">
        <v>2575.58</v>
      </c>
      <c r="W28" s="48">
        <v>3443.7</v>
      </c>
      <c r="X28" s="69">
        <v>2278.1979999999999</v>
      </c>
    </row>
    <row r="29" spans="1:24" ht="16">
      <c r="A29" s="71">
        <v>26</v>
      </c>
      <c r="B29" s="70">
        <v>3169.9989999999998</v>
      </c>
      <c r="C29" s="48">
        <v>1607.635</v>
      </c>
      <c r="D29" s="48">
        <v>1489.759</v>
      </c>
      <c r="E29" s="48">
        <v>992.279</v>
      </c>
      <c r="F29" s="69">
        <v>2045.367</v>
      </c>
      <c r="G29" s="70">
        <v>492.96499999999997</v>
      </c>
      <c r="H29" s="48">
        <v>1584.8530000000001</v>
      </c>
      <c r="I29" s="48">
        <v>3009.2350000000001</v>
      </c>
      <c r="J29" s="48">
        <v>4785.3149999999996</v>
      </c>
      <c r="K29" s="48">
        <v>2629.335</v>
      </c>
      <c r="L29" s="74">
        <v>1172.5909999999999</v>
      </c>
      <c r="M29" s="70">
        <v>319.92</v>
      </c>
      <c r="N29" s="48">
        <v>1941.385</v>
      </c>
      <c r="O29" s="48">
        <v>1234.105</v>
      </c>
      <c r="P29" s="48">
        <v>2136.087</v>
      </c>
      <c r="Q29" s="48">
        <v>963.072</v>
      </c>
      <c r="R29" s="69">
        <v>1074.1110000000001</v>
      </c>
      <c r="S29" s="70">
        <v>633.91300000000001</v>
      </c>
      <c r="T29" s="48">
        <v>2083.895</v>
      </c>
      <c r="U29" s="48">
        <v>937.25400000000002</v>
      </c>
      <c r="V29" s="48">
        <v>252.126</v>
      </c>
      <c r="W29" s="48">
        <v>1732.855</v>
      </c>
      <c r="X29" s="69">
        <v>921.05899999999997</v>
      </c>
    </row>
    <row r="30" spans="1:24" ht="16">
      <c r="A30" s="71">
        <v>27</v>
      </c>
      <c r="B30" s="70">
        <v>3402.4679999999998</v>
      </c>
      <c r="C30" s="48">
        <v>6941.683</v>
      </c>
      <c r="D30" s="48">
        <v>2042.9690000000001</v>
      </c>
      <c r="E30" s="48">
        <v>851.33100000000002</v>
      </c>
      <c r="F30" s="69">
        <v>1469.16</v>
      </c>
      <c r="G30" s="70">
        <v>3777.94</v>
      </c>
      <c r="H30" s="48">
        <v>1489.6179999999999</v>
      </c>
      <c r="I30" s="48">
        <v>2568.8420000000001</v>
      </c>
      <c r="J30" s="48">
        <v>3216.6880000000001</v>
      </c>
      <c r="K30" s="48">
        <v>1532.932</v>
      </c>
      <c r="L30" s="74">
        <v>656.20500000000004</v>
      </c>
      <c r="M30" s="70">
        <v>340.85300000000001</v>
      </c>
      <c r="N30" s="48">
        <v>2430.1170000000002</v>
      </c>
      <c r="O30" s="48">
        <v>870.096</v>
      </c>
      <c r="P30" s="48">
        <v>2849.2919999999999</v>
      </c>
      <c r="Q30" s="48">
        <v>992.72900000000004</v>
      </c>
      <c r="R30" s="69">
        <v>1504.5730000000001</v>
      </c>
      <c r="S30" s="70">
        <v>1687.424</v>
      </c>
      <c r="T30" s="48">
        <v>2332.2860000000001</v>
      </c>
      <c r="U30" s="48">
        <v>1085.8209999999999</v>
      </c>
      <c r="V30" s="48">
        <v>2556.9560000000001</v>
      </c>
      <c r="W30" s="48">
        <v>1473.5329999999999</v>
      </c>
      <c r="X30" s="69">
        <v>2765.893</v>
      </c>
    </row>
    <row r="31" spans="1:24" ht="16">
      <c r="A31" s="71">
        <v>28</v>
      </c>
      <c r="B31" s="70">
        <v>2464.6060000000002</v>
      </c>
      <c r="C31" s="48">
        <v>2913.1590000000001</v>
      </c>
      <c r="D31" s="48">
        <v>1714.231</v>
      </c>
      <c r="E31" s="48">
        <v>1037.568</v>
      </c>
      <c r="F31" s="69">
        <v>1035.5930000000001</v>
      </c>
      <c r="G31" s="70">
        <v>2916.31</v>
      </c>
      <c r="H31" s="48">
        <v>1267.261</v>
      </c>
      <c r="I31" s="48">
        <v>2612.422</v>
      </c>
      <c r="J31" s="48">
        <v>2616.6370000000002</v>
      </c>
      <c r="K31" s="48">
        <v>2250.9340000000002</v>
      </c>
      <c r="L31" s="74">
        <v>408.029</v>
      </c>
      <c r="M31" s="70">
        <v>268.964</v>
      </c>
      <c r="N31" s="48">
        <v>1465.491</v>
      </c>
      <c r="O31" s="48">
        <v>995.947</v>
      </c>
      <c r="P31" s="48">
        <v>2738.3960000000002</v>
      </c>
      <c r="Q31" s="48">
        <v>815.625</v>
      </c>
      <c r="R31" s="69">
        <v>407.46499999999997</v>
      </c>
      <c r="S31" s="70">
        <v>2010.2360000000001</v>
      </c>
      <c r="T31" s="48">
        <v>935.50400000000002</v>
      </c>
      <c r="U31" s="48">
        <v>1194.883</v>
      </c>
      <c r="V31" s="48">
        <v>2820.3690000000001</v>
      </c>
      <c r="W31" s="48">
        <v>1186.135</v>
      </c>
      <c r="X31" s="69">
        <v>2836.3809999999999</v>
      </c>
    </row>
    <row r="32" spans="1:24">
      <c r="A32" s="71">
        <v>29</v>
      </c>
      <c r="B32" s="70">
        <v>3443.0949999999998</v>
      </c>
      <c r="C32" s="48">
        <v>3523.2429999999999</v>
      </c>
      <c r="D32" s="48">
        <v>2345.7460000000001</v>
      </c>
      <c r="E32" s="48">
        <v>1206.029</v>
      </c>
      <c r="F32" s="69">
        <v>2190.2660000000001</v>
      </c>
      <c r="G32" s="70">
        <v>3552.6210000000001</v>
      </c>
      <c r="H32" s="48">
        <v>1104.162</v>
      </c>
      <c r="I32" s="48">
        <v>2529.7170000000001</v>
      </c>
      <c r="J32" s="48">
        <v>2544.1170000000002</v>
      </c>
      <c r="K32" s="48">
        <v>1613.07</v>
      </c>
      <c r="L32" s="69">
        <v>1451.3820000000001</v>
      </c>
      <c r="M32" s="70">
        <v>405.029</v>
      </c>
      <c r="N32" s="48">
        <v>1522.915</v>
      </c>
      <c r="O32" s="48">
        <v>1799.4490000000001</v>
      </c>
      <c r="P32" s="48">
        <v>1203.348</v>
      </c>
      <c r="Q32" s="48">
        <v>763.41200000000003</v>
      </c>
      <c r="R32" s="69">
        <v>489.86099999999999</v>
      </c>
      <c r="S32" s="70">
        <v>564.21500000000003</v>
      </c>
      <c r="T32" s="48">
        <v>1611.7570000000001</v>
      </c>
      <c r="U32" s="48">
        <v>932.17499999999995</v>
      </c>
      <c r="V32" s="48">
        <v>2762.8049999999998</v>
      </c>
      <c r="W32" s="48">
        <v>866.28599999999994</v>
      </c>
      <c r="X32" s="69">
        <v>2307.3649999999998</v>
      </c>
    </row>
    <row r="33" spans="1:24">
      <c r="A33" s="71">
        <v>30</v>
      </c>
      <c r="B33" s="70">
        <v>4748.2510000000002</v>
      </c>
      <c r="C33" s="48">
        <v>3473.63</v>
      </c>
      <c r="D33" s="48">
        <v>1827.9490000000001</v>
      </c>
      <c r="E33" s="48">
        <v>360.90600000000001</v>
      </c>
      <c r="F33" s="69">
        <v>3551.069</v>
      </c>
      <c r="G33" s="70">
        <v>2917.4380000000001</v>
      </c>
      <c r="H33" s="48">
        <v>3153.48</v>
      </c>
      <c r="I33" s="48">
        <v>1547.9880000000001</v>
      </c>
      <c r="J33" s="48">
        <v>1661.0409999999999</v>
      </c>
      <c r="K33" s="48">
        <v>2114.2190000000001</v>
      </c>
      <c r="L33" s="69">
        <v>1671.34</v>
      </c>
      <c r="M33" s="70">
        <v>478.709</v>
      </c>
      <c r="N33" s="48">
        <v>663.96500000000003</v>
      </c>
      <c r="O33" s="48">
        <v>1357.2760000000001</v>
      </c>
      <c r="P33" s="48">
        <v>2442.8150000000001</v>
      </c>
      <c r="Q33" s="48">
        <v>1195.0340000000001</v>
      </c>
      <c r="R33" s="69">
        <v>666.08100000000002</v>
      </c>
      <c r="S33" s="70">
        <v>1900.8920000000001</v>
      </c>
      <c r="T33" s="48">
        <v>1827.4280000000001</v>
      </c>
      <c r="U33" s="48">
        <v>531.05899999999997</v>
      </c>
      <c r="V33" s="48">
        <v>2177.0030000000002</v>
      </c>
      <c r="W33" s="48">
        <v>1272.905</v>
      </c>
      <c r="X33" s="69">
        <v>1506.836</v>
      </c>
    </row>
    <row r="34" spans="1:24" ht="16">
      <c r="A34" s="71">
        <v>31</v>
      </c>
      <c r="B34" s="70">
        <v>6448.5209999999997</v>
      </c>
      <c r="C34" s="48">
        <v>805.39</v>
      </c>
      <c r="D34" s="48">
        <v>2718.0790000000002</v>
      </c>
      <c r="E34" s="48">
        <v>3692.0169999999998</v>
      </c>
      <c r="F34" s="69">
        <v>1348.105</v>
      </c>
      <c r="G34" s="70">
        <v>3065.1579999999999</v>
      </c>
      <c r="H34" s="48">
        <v>1244.828</v>
      </c>
      <c r="I34" s="48">
        <v>4401.5609999999997</v>
      </c>
      <c r="J34" s="48">
        <v>1424.152</v>
      </c>
      <c r="K34" s="48">
        <v>1969.038</v>
      </c>
      <c r="L34" s="69">
        <v>1541.6790000000001</v>
      </c>
      <c r="M34" s="70">
        <v>388.50299999999999</v>
      </c>
      <c r="N34" s="48">
        <v>1695.0429999999999</v>
      </c>
      <c r="O34" s="48">
        <v>1551.838</v>
      </c>
      <c r="P34" s="48">
        <v>1135.7660000000001</v>
      </c>
      <c r="Q34" s="73">
        <v>1292.357</v>
      </c>
      <c r="R34" s="69">
        <v>798.14</v>
      </c>
      <c r="S34" s="70">
        <v>822.12599999999998</v>
      </c>
      <c r="T34" s="48">
        <v>2796.4870000000001</v>
      </c>
      <c r="U34" s="48">
        <v>2432.7979999999998</v>
      </c>
      <c r="V34" s="48">
        <v>959.68700000000001</v>
      </c>
      <c r="W34" s="48">
        <v>2098.84</v>
      </c>
      <c r="X34" s="69">
        <v>1795.078</v>
      </c>
    </row>
    <row r="35" spans="1:24" ht="16">
      <c r="A35" s="71">
        <v>32</v>
      </c>
      <c r="B35" s="70">
        <v>2305.6799999999998</v>
      </c>
      <c r="C35" s="48">
        <v>2966.2040000000002</v>
      </c>
      <c r="D35" s="48">
        <v>2330.79</v>
      </c>
      <c r="E35" s="48">
        <v>1968.7560000000001</v>
      </c>
      <c r="F35" s="69">
        <v>1273.893</v>
      </c>
      <c r="G35" s="70">
        <v>1843.1869999999999</v>
      </c>
      <c r="H35" s="48">
        <v>1367.011</v>
      </c>
      <c r="I35" s="48">
        <v>967.24900000000002</v>
      </c>
      <c r="J35" s="48">
        <v>1491.7339999999999</v>
      </c>
      <c r="K35" s="48">
        <v>1409.761</v>
      </c>
      <c r="L35" s="69">
        <v>1335.2660000000001</v>
      </c>
      <c r="M35" s="70">
        <v>1497.4110000000001</v>
      </c>
      <c r="N35" s="48">
        <v>1191.779</v>
      </c>
      <c r="O35" s="48">
        <v>1128.8530000000001</v>
      </c>
      <c r="P35" s="48">
        <v>1124.338</v>
      </c>
      <c r="Q35" s="73">
        <v>635.17899999999997</v>
      </c>
      <c r="R35" s="69">
        <v>1295.761</v>
      </c>
      <c r="S35" s="70">
        <v>2062.4389999999999</v>
      </c>
      <c r="T35" s="48">
        <v>5128.0770000000002</v>
      </c>
      <c r="U35" s="48">
        <v>1262.4639999999999</v>
      </c>
      <c r="V35" s="48">
        <v>1599.385</v>
      </c>
      <c r="W35" s="48">
        <v>2057.6419999999998</v>
      </c>
      <c r="X35" s="69">
        <v>2485.6579999999999</v>
      </c>
    </row>
    <row r="36" spans="1:24" ht="16">
      <c r="A36" s="71">
        <v>33</v>
      </c>
      <c r="B36" s="70">
        <v>5500.6059999999998</v>
      </c>
      <c r="C36" s="48">
        <v>9576.4660000000003</v>
      </c>
      <c r="D36" s="48">
        <v>2136.087</v>
      </c>
      <c r="E36" s="48">
        <v>2036.479</v>
      </c>
      <c r="F36" s="69">
        <v>827.76900000000001</v>
      </c>
      <c r="G36" s="70">
        <v>3970.95</v>
      </c>
      <c r="H36" s="48">
        <v>579.31100000000004</v>
      </c>
      <c r="I36" s="48">
        <v>4321.0839999999998</v>
      </c>
      <c r="J36" s="48">
        <v>1501.4690000000001</v>
      </c>
      <c r="K36" s="48">
        <v>1182.8900000000001</v>
      </c>
      <c r="L36" s="69">
        <v>879.54899999999998</v>
      </c>
      <c r="M36" s="70">
        <v>1003.278</v>
      </c>
      <c r="N36" s="48">
        <v>2048.1889999999999</v>
      </c>
      <c r="O36" s="48">
        <v>550.529</v>
      </c>
      <c r="P36" s="48">
        <v>2147.9389999999999</v>
      </c>
      <c r="Q36" s="73">
        <v>1075.5719999999999</v>
      </c>
      <c r="R36" s="69">
        <v>1102.6099999999999</v>
      </c>
      <c r="S36" s="70">
        <v>1688.412</v>
      </c>
      <c r="T36" s="48">
        <v>1009.715</v>
      </c>
      <c r="U36" s="48">
        <v>1718.605</v>
      </c>
      <c r="V36" s="48">
        <v>1367.7170000000001</v>
      </c>
      <c r="W36" s="48">
        <v>1537.87</v>
      </c>
      <c r="X36" s="69">
        <v>1745.0360000000001</v>
      </c>
    </row>
    <row r="37" spans="1:24" ht="16">
      <c r="A37" s="71">
        <v>34</v>
      </c>
      <c r="B37" s="70">
        <v>3879.5239999999999</v>
      </c>
      <c r="C37" s="48">
        <v>3103.748</v>
      </c>
      <c r="D37" s="48">
        <v>1493.7090000000001</v>
      </c>
      <c r="E37" s="48">
        <v>2411.9160000000002</v>
      </c>
      <c r="F37" s="69">
        <v>2456.2179999999998</v>
      </c>
      <c r="G37" s="70">
        <v>2994.473</v>
      </c>
      <c r="H37" s="48">
        <v>1222.818</v>
      </c>
      <c r="I37" s="48">
        <v>1647.54</v>
      </c>
      <c r="J37" s="48">
        <v>1160.0340000000001</v>
      </c>
      <c r="K37" s="48">
        <v>852.178</v>
      </c>
      <c r="L37" s="69">
        <v>592.57399999999996</v>
      </c>
      <c r="M37" s="70">
        <v>1067.5920000000001</v>
      </c>
      <c r="N37" s="48">
        <v>1869.1469999999999</v>
      </c>
      <c r="O37" s="48">
        <v>627.56399999999996</v>
      </c>
      <c r="P37" s="48">
        <v>1375.194</v>
      </c>
      <c r="Q37" s="73">
        <v>1070.2809999999999</v>
      </c>
      <c r="R37" s="69">
        <v>1005.5410000000001</v>
      </c>
      <c r="S37" s="70">
        <v>1120.3879999999999</v>
      </c>
      <c r="T37" s="48">
        <v>2447.431</v>
      </c>
      <c r="U37" s="48">
        <v>2126.9169999999999</v>
      </c>
      <c r="V37" s="48">
        <v>250.01</v>
      </c>
      <c r="W37" s="48">
        <v>2396.3969999999999</v>
      </c>
      <c r="X37" s="69">
        <v>3118.9029999999998</v>
      </c>
    </row>
    <row r="38" spans="1:24" ht="16">
      <c r="A38" s="71">
        <v>35</v>
      </c>
      <c r="B38" s="70">
        <v>6758.3869999999997</v>
      </c>
      <c r="C38" s="48">
        <v>1764.91</v>
      </c>
      <c r="D38" s="48">
        <v>2040.4290000000001</v>
      </c>
      <c r="E38" s="48">
        <v>1117.425</v>
      </c>
      <c r="F38" s="69">
        <v>1035.7339999999999</v>
      </c>
      <c r="G38" s="70">
        <v>5515.31</v>
      </c>
      <c r="H38" s="48">
        <v>1026.9870000000001</v>
      </c>
      <c r="I38" s="48">
        <v>2895.8989999999999</v>
      </c>
      <c r="J38" s="48">
        <v>2404.4389999999999</v>
      </c>
      <c r="K38" s="48">
        <v>344.25700000000001</v>
      </c>
      <c r="L38" s="69">
        <v>1891.298</v>
      </c>
      <c r="M38" s="70">
        <v>598.24800000000005</v>
      </c>
      <c r="N38" s="48">
        <v>857.53899999999999</v>
      </c>
      <c r="O38" s="48">
        <v>1158.3409999999999</v>
      </c>
      <c r="P38" s="48">
        <v>1048.2909999999999</v>
      </c>
      <c r="Q38" s="73">
        <v>1561.633</v>
      </c>
      <c r="R38" s="69">
        <v>703.75199999999995</v>
      </c>
      <c r="S38" s="70">
        <v>469.54399999999998</v>
      </c>
      <c r="T38" s="48">
        <v>1555.7850000000001</v>
      </c>
      <c r="U38" s="48">
        <v>1255.8330000000001</v>
      </c>
      <c r="V38" s="48">
        <v>2687.6039999999998</v>
      </c>
      <c r="W38" s="48">
        <v>1897.5060000000001</v>
      </c>
      <c r="X38" s="69">
        <v>1000.554</v>
      </c>
    </row>
    <row r="39" spans="1:24" ht="16">
      <c r="A39" s="71">
        <v>36</v>
      </c>
      <c r="B39" s="70">
        <v>6524.5410000000002</v>
      </c>
      <c r="C39" s="48">
        <v>1401.8910000000001</v>
      </c>
      <c r="D39" s="48">
        <v>3190.8690000000001</v>
      </c>
      <c r="E39" s="48">
        <v>1118.5540000000001</v>
      </c>
      <c r="F39" s="69">
        <v>2326.558</v>
      </c>
      <c r="G39" s="70">
        <v>2382.1469999999999</v>
      </c>
      <c r="H39" s="48">
        <v>1841.9169999999999</v>
      </c>
      <c r="I39" s="48">
        <v>1951.624</v>
      </c>
      <c r="J39" s="48">
        <v>1168.2170000000001</v>
      </c>
      <c r="K39" s="48">
        <v>1016.123</v>
      </c>
      <c r="L39" s="69">
        <v>862.75900000000001</v>
      </c>
      <c r="M39" s="70">
        <v>1198.5619999999999</v>
      </c>
      <c r="N39" s="48">
        <v>2213.6860000000001</v>
      </c>
      <c r="O39" s="48">
        <v>995.66499999999996</v>
      </c>
      <c r="P39" s="48">
        <v>2050.4459999999999</v>
      </c>
      <c r="Q39" s="73">
        <v>983.53899999999999</v>
      </c>
      <c r="R39" s="69">
        <v>665.65800000000002</v>
      </c>
      <c r="S39" s="70">
        <v>274.55900000000003</v>
      </c>
      <c r="T39" s="48">
        <v>1778.6969999999999</v>
      </c>
      <c r="U39" s="48">
        <v>762.58600000000001</v>
      </c>
      <c r="V39" s="48">
        <v>1209.979</v>
      </c>
      <c r="W39" s="48">
        <v>2157.5329999999999</v>
      </c>
      <c r="X39" s="69">
        <v>989.25900000000001</v>
      </c>
    </row>
    <row r="40" spans="1:24" ht="16">
      <c r="A40" s="71">
        <v>37</v>
      </c>
      <c r="B40" s="70">
        <v>3747.1770000000001</v>
      </c>
      <c r="C40" s="48">
        <v>4119.0280000000002</v>
      </c>
      <c r="D40" s="48">
        <v>2409.2359999999999</v>
      </c>
      <c r="E40" s="48">
        <v>1251.883</v>
      </c>
      <c r="F40" s="69">
        <v>2081.9090000000001</v>
      </c>
      <c r="G40" s="70">
        <v>2070.058</v>
      </c>
      <c r="H40" s="48">
        <v>1297.0309999999999</v>
      </c>
      <c r="I40" s="48">
        <v>3644.971</v>
      </c>
      <c r="J40" s="48">
        <v>1623.511</v>
      </c>
      <c r="K40" s="48">
        <v>715.60299999999995</v>
      </c>
      <c r="L40" s="69">
        <v>1171.6030000000001</v>
      </c>
      <c r="M40" s="70">
        <v>612.70899999999995</v>
      </c>
      <c r="N40" s="48">
        <v>3489.9769999999999</v>
      </c>
      <c r="O40" s="48">
        <v>542.91</v>
      </c>
      <c r="P40" s="48">
        <v>3589.4450000000002</v>
      </c>
      <c r="Q40" s="73">
        <v>1563.5820000000001</v>
      </c>
      <c r="R40" s="69">
        <v>1480.4469999999999</v>
      </c>
      <c r="S40" s="70">
        <v>510.46</v>
      </c>
      <c r="T40" s="48">
        <v>1530.5840000000001</v>
      </c>
      <c r="U40" s="48">
        <v>1755.9939999999999</v>
      </c>
      <c r="V40" s="48">
        <v>1929.674</v>
      </c>
      <c r="W40" s="48">
        <v>3996.0639999999999</v>
      </c>
      <c r="X40" s="69">
        <v>2681.5360000000001</v>
      </c>
    </row>
    <row r="41" spans="1:24" ht="16">
      <c r="A41" s="71">
        <v>38</v>
      </c>
      <c r="B41" s="70">
        <v>3733.2669999999998</v>
      </c>
      <c r="C41" s="48">
        <v>3635.9090000000001</v>
      </c>
      <c r="D41" s="48">
        <v>1126.4549999999999</v>
      </c>
      <c r="E41" s="48">
        <v>2258.27</v>
      </c>
      <c r="F41" s="69">
        <v>2621.7159999999999</v>
      </c>
      <c r="G41" s="70">
        <v>3137.6779999999999</v>
      </c>
      <c r="H41" s="48">
        <v>1102.893</v>
      </c>
      <c r="I41" s="48">
        <v>3390.8710000000001</v>
      </c>
      <c r="J41" s="48">
        <v>1681.2159999999999</v>
      </c>
      <c r="K41" s="48">
        <v>760.18799999999999</v>
      </c>
      <c r="L41" s="69">
        <v>1736.806</v>
      </c>
      <c r="M41" s="70">
        <v>1334.3520000000001</v>
      </c>
      <c r="N41" s="48">
        <v>1368.422</v>
      </c>
      <c r="O41" s="48">
        <v>494.517</v>
      </c>
      <c r="P41" s="48">
        <v>1636.915</v>
      </c>
      <c r="Q41" s="73">
        <v>1410.009</v>
      </c>
      <c r="R41" s="69">
        <v>826.923</v>
      </c>
      <c r="S41" s="70">
        <v>558.71199999999999</v>
      </c>
      <c r="T41" s="48">
        <v>1709.6369999999999</v>
      </c>
      <c r="U41" s="48">
        <v>1721.2860000000001</v>
      </c>
      <c r="V41" s="48">
        <v>2685.6289999999999</v>
      </c>
      <c r="W41" s="48">
        <v>1690.952</v>
      </c>
      <c r="X41" s="69">
        <v>2684.5390000000002</v>
      </c>
    </row>
    <row r="42" spans="1:24" ht="16">
      <c r="A42" s="71">
        <v>39</v>
      </c>
      <c r="B42" s="70">
        <v>2932.5729999999999</v>
      </c>
      <c r="C42" s="48">
        <v>4553.8220000000001</v>
      </c>
      <c r="D42" s="48">
        <v>1812.288</v>
      </c>
      <c r="E42" s="48">
        <v>2449.8690000000001</v>
      </c>
      <c r="F42" s="69">
        <v>2604.221</v>
      </c>
      <c r="G42" s="70">
        <v>2630.4630000000002</v>
      </c>
      <c r="H42" s="48">
        <v>1232.9770000000001</v>
      </c>
      <c r="I42" s="48">
        <v>1744.8630000000001</v>
      </c>
      <c r="J42" s="48">
        <v>1554.942</v>
      </c>
      <c r="K42" s="48">
        <v>1048.5730000000001</v>
      </c>
      <c r="L42" s="69">
        <v>900.43</v>
      </c>
      <c r="M42" s="70">
        <v>1676.4449999999999</v>
      </c>
      <c r="N42" s="48">
        <v>2260.5279999999998</v>
      </c>
      <c r="O42" s="48">
        <v>1935.8820000000001</v>
      </c>
      <c r="P42" s="48">
        <v>1365.318</v>
      </c>
      <c r="Q42" s="73">
        <v>1036.1690000000001</v>
      </c>
      <c r="R42" s="69">
        <v>456</v>
      </c>
      <c r="S42" s="70">
        <v>1121.2339999999999</v>
      </c>
      <c r="T42" s="48">
        <v>1366.7070000000001</v>
      </c>
      <c r="U42" s="48">
        <v>1519.105</v>
      </c>
      <c r="V42" s="48">
        <v>1997.2560000000001</v>
      </c>
      <c r="W42" s="48">
        <v>2621.998</v>
      </c>
      <c r="X42" s="69">
        <v>2814.3620000000001</v>
      </c>
    </row>
    <row r="43" spans="1:24" ht="16">
      <c r="A43" s="71">
        <v>40</v>
      </c>
      <c r="B43" s="70">
        <v>4907.866</v>
      </c>
      <c r="C43" s="48">
        <v>4615.4449999999997</v>
      </c>
      <c r="D43" s="48">
        <v>1652.7159999999999</v>
      </c>
      <c r="E43" s="48">
        <v>1935.0360000000001</v>
      </c>
      <c r="F43" s="69">
        <v>1118.836</v>
      </c>
      <c r="G43" s="70">
        <v>2483.4479999999999</v>
      </c>
      <c r="H43" s="48">
        <v>457.411</v>
      </c>
      <c r="I43" s="48">
        <v>1278.5730000000001</v>
      </c>
      <c r="J43" s="48">
        <v>1583.5830000000001</v>
      </c>
      <c r="K43" s="48">
        <v>1923.607</v>
      </c>
      <c r="L43" s="69">
        <v>1356.9939999999999</v>
      </c>
      <c r="M43" s="70">
        <v>1340.6869999999999</v>
      </c>
      <c r="N43" s="48">
        <v>1250.6130000000001</v>
      </c>
      <c r="O43" s="48">
        <v>2616.7779999999998</v>
      </c>
      <c r="P43" s="48">
        <v>2608.5940000000001</v>
      </c>
      <c r="Q43" s="73">
        <v>797.94200000000001</v>
      </c>
      <c r="R43" s="69">
        <v>817.47</v>
      </c>
      <c r="S43" s="70">
        <v>2512.09</v>
      </c>
      <c r="T43" s="48">
        <v>991.33600000000001</v>
      </c>
      <c r="U43" s="48">
        <v>211.351</v>
      </c>
      <c r="V43" s="48">
        <v>1304.932</v>
      </c>
      <c r="W43" s="48">
        <v>3351.8510000000001</v>
      </c>
      <c r="X43" s="69">
        <v>2940.4679999999998</v>
      </c>
    </row>
    <row r="44" spans="1:24" ht="16">
      <c r="A44" s="71">
        <v>41</v>
      </c>
      <c r="B44" s="70">
        <v>6865.9449999999997</v>
      </c>
      <c r="C44" s="48">
        <v>5222.3829999999998</v>
      </c>
      <c r="D44" s="48">
        <v>3013.0970000000002</v>
      </c>
      <c r="E44" s="48">
        <v>1365.6</v>
      </c>
      <c r="F44" s="69">
        <v>2017.008</v>
      </c>
      <c r="G44" s="70">
        <v>1944.912</v>
      </c>
      <c r="H44" s="48">
        <v>1395.37</v>
      </c>
      <c r="I44" s="48">
        <v>970.86900000000003</v>
      </c>
      <c r="J44" s="48">
        <v>1956.6220000000001</v>
      </c>
      <c r="K44" s="48">
        <v>1128.5709999999999</v>
      </c>
      <c r="L44" s="69">
        <v>141.512</v>
      </c>
      <c r="M44" s="70">
        <v>1121.578</v>
      </c>
      <c r="N44" s="48">
        <v>1265.145</v>
      </c>
      <c r="O44" s="48">
        <v>792.21500000000003</v>
      </c>
      <c r="P44" s="48">
        <v>2812.8910000000001</v>
      </c>
      <c r="Q44" s="73">
        <v>596.05499999999995</v>
      </c>
      <c r="R44" s="69">
        <v>668.90300000000002</v>
      </c>
      <c r="S44" s="70">
        <v>632.07899999999995</v>
      </c>
      <c r="T44" s="48">
        <v>732.78099999999995</v>
      </c>
      <c r="U44" s="48">
        <v>1330.1869999999999</v>
      </c>
      <c r="V44" s="48">
        <v>883.07600000000002</v>
      </c>
      <c r="W44" s="48">
        <v>3210.7620000000002</v>
      </c>
      <c r="X44" s="69">
        <v>1747.7529999999999</v>
      </c>
    </row>
    <row r="45" spans="1:24" ht="16">
      <c r="A45" s="71">
        <v>42</v>
      </c>
      <c r="B45" s="70">
        <v>6642.8410000000003</v>
      </c>
      <c r="C45" s="48">
        <v>3287.759</v>
      </c>
      <c r="D45" s="48">
        <v>1591.7660000000001</v>
      </c>
      <c r="E45" s="48">
        <v>3657.5909999999999</v>
      </c>
      <c r="F45" s="69">
        <v>1831.4760000000001</v>
      </c>
      <c r="G45" s="70">
        <v>2407.2600000000002</v>
      </c>
      <c r="H45" s="48">
        <v>758.21199999999999</v>
      </c>
      <c r="I45" s="48">
        <v>1435.4880000000001</v>
      </c>
      <c r="J45" s="48">
        <v>1231.425</v>
      </c>
      <c r="K45" s="48">
        <v>1541.3969999999999</v>
      </c>
      <c r="L45" s="69">
        <v>590.17499999999995</v>
      </c>
      <c r="M45" s="70">
        <v>777.42</v>
      </c>
      <c r="N45" s="48">
        <v>2042.9690000000001</v>
      </c>
      <c r="O45" s="48">
        <v>1851.37</v>
      </c>
      <c r="P45" s="48">
        <v>1433.605</v>
      </c>
      <c r="Q45" s="73">
        <v>501.23700000000002</v>
      </c>
      <c r="R45" s="69">
        <v>1131.9570000000001</v>
      </c>
      <c r="S45" s="70">
        <v>731.26400000000001</v>
      </c>
      <c r="T45" s="48">
        <v>1016.955</v>
      </c>
      <c r="U45" s="48">
        <v>1553.1079999999999</v>
      </c>
      <c r="V45" s="48">
        <v>3437.3510000000001</v>
      </c>
      <c r="W45" s="48">
        <v>2954.6860000000001</v>
      </c>
      <c r="X45" s="69">
        <v>2728.8620000000001</v>
      </c>
    </row>
    <row r="46" spans="1:24" ht="16">
      <c r="A46" s="71">
        <v>43</v>
      </c>
      <c r="B46" s="70">
        <v>6471.52</v>
      </c>
      <c r="C46" s="48">
        <v>3352.3850000000002</v>
      </c>
      <c r="D46" s="48">
        <v>1821.741</v>
      </c>
      <c r="E46" s="48">
        <v>1232.836</v>
      </c>
      <c r="F46" s="69">
        <v>2490.221</v>
      </c>
      <c r="G46" s="70">
        <v>2507.5749999999998</v>
      </c>
      <c r="H46" s="48">
        <v>609.928</v>
      </c>
      <c r="I46" s="48">
        <v>2673.8229999999999</v>
      </c>
      <c r="J46" s="48">
        <v>1153.826</v>
      </c>
      <c r="K46" s="48">
        <v>1797.615</v>
      </c>
      <c r="L46" s="69">
        <v>907.06100000000004</v>
      </c>
      <c r="M46" s="70">
        <v>1659.23</v>
      </c>
      <c r="N46" s="48">
        <v>3568.4229999999998</v>
      </c>
      <c r="O46" s="48">
        <v>2556.3919999999998</v>
      </c>
      <c r="P46" s="48">
        <v>1606.298</v>
      </c>
      <c r="Q46" s="73">
        <v>1114.9749999999999</v>
      </c>
      <c r="R46" s="69">
        <v>674.82899999999995</v>
      </c>
      <c r="S46" s="70">
        <v>2421.2280000000001</v>
      </c>
      <c r="T46" s="48">
        <v>840.96500000000003</v>
      </c>
      <c r="U46" s="48">
        <v>1440.095</v>
      </c>
      <c r="V46" s="48">
        <v>799.12800000000004</v>
      </c>
      <c r="W46" s="48">
        <v>2481.7550000000001</v>
      </c>
      <c r="X46" s="69">
        <v>2658.8029999999999</v>
      </c>
    </row>
    <row r="47" spans="1:24" ht="16">
      <c r="A47" s="71">
        <v>44</v>
      </c>
      <c r="B47" s="70">
        <v>862.66700000000003</v>
      </c>
      <c r="C47" s="48">
        <v>2474.2190000000001</v>
      </c>
      <c r="D47" s="48">
        <v>3118.2080000000001</v>
      </c>
      <c r="E47" s="48">
        <v>1994.857</v>
      </c>
      <c r="F47" s="69">
        <v>2722.3119999999999</v>
      </c>
      <c r="G47" s="70">
        <v>2707.357</v>
      </c>
      <c r="H47" s="48">
        <v>1207.1569999999999</v>
      </c>
      <c r="I47" s="48">
        <v>2739.819</v>
      </c>
      <c r="J47" s="48">
        <v>1903.008</v>
      </c>
      <c r="K47" s="48">
        <v>1530.251</v>
      </c>
      <c r="L47" s="69">
        <v>2571.0650000000001</v>
      </c>
      <c r="M47" s="70">
        <v>2258.3040000000001</v>
      </c>
      <c r="N47" s="48">
        <v>2722.453</v>
      </c>
      <c r="O47" s="48">
        <v>1380.556</v>
      </c>
      <c r="P47" s="48">
        <v>1615.046</v>
      </c>
      <c r="Q47" s="73">
        <v>863.38099999999997</v>
      </c>
      <c r="R47" s="69">
        <v>1011.6079999999999</v>
      </c>
      <c r="S47" s="70">
        <v>392.08600000000001</v>
      </c>
      <c r="T47" s="48">
        <v>610.39599999999996</v>
      </c>
      <c r="U47" s="48">
        <v>1498.365</v>
      </c>
      <c r="V47" s="48">
        <v>1998.808</v>
      </c>
      <c r="W47" s="48">
        <v>2787.777</v>
      </c>
      <c r="X47" s="69">
        <v>2804.3539999999998</v>
      </c>
    </row>
    <row r="48" spans="1:24" ht="16">
      <c r="A48" s="71">
        <v>45</v>
      </c>
      <c r="B48" s="70">
        <v>4354.3770000000004</v>
      </c>
      <c r="C48" s="48">
        <v>2454.06</v>
      </c>
      <c r="D48" s="48">
        <v>2518.297</v>
      </c>
      <c r="E48" s="48">
        <v>1758.11</v>
      </c>
      <c r="F48" s="69">
        <v>3074.1880000000001</v>
      </c>
      <c r="G48" s="70">
        <v>3504.3679999999999</v>
      </c>
      <c r="H48" s="48">
        <v>855.56399999999996</v>
      </c>
      <c r="I48" s="48">
        <v>1937.2829999999999</v>
      </c>
      <c r="J48" s="48">
        <v>1765.588</v>
      </c>
      <c r="K48" s="48">
        <v>1085.539</v>
      </c>
      <c r="L48" s="69">
        <v>1294.915</v>
      </c>
      <c r="M48" s="70">
        <v>1502.3689999999999</v>
      </c>
      <c r="N48" s="48">
        <v>1392.2660000000001</v>
      </c>
      <c r="O48" s="48">
        <v>2465.5300000000002</v>
      </c>
      <c r="P48" s="48">
        <v>1757.828</v>
      </c>
      <c r="Q48" s="73">
        <v>496.36399999999998</v>
      </c>
      <c r="R48" s="69">
        <v>1186.4169999999999</v>
      </c>
      <c r="S48" s="70">
        <v>225.74199999999999</v>
      </c>
      <c r="T48" s="48">
        <v>1097.153</v>
      </c>
      <c r="U48" s="48">
        <v>2862.9780000000001</v>
      </c>
      <c r="V48" s="48">
        <v>1401.4369999999999</v>
      </c>
      <c r="W48" s="48">
        <v>2449.3049999999998</v>
      </c>
      <c r="X48" s="69">
        <v>1568.316</v>
      </c>
    </row>
    <row r="49" spans="1:24" ht="16">
      <c r="A49" s="71">
        <v>46</v>
      </c>
      <c r="B49" s="70">
        <v>1757.9739999999999</v>
      </c>
      <c r="C49" s="48">
        <v>4949.4399999999996</v>
      </c>
      <c r="D49" s="48">
        <v>2448.0349999999999</v>
      </c>
      <c r="E49" s="48">
        <v>2283.1019999999999</v>
      </c>
      <c r="F49" s="69">
        <v>2265.1840000000002</v>
      </c>
      <c r="G49" s="70">
        <v>3739.846</v>
      </c>
      <c r="H49" s="48">
        <v>890.41300000000001</v>
      </c>
      <c r="I49" s="48">
        <v>2377.8150000000001</v>
      </c>
      <c r="J49" s="48">
        <v>1270.5060000000001</v>
      </c>
      <c r="K49" s="48">
        <v>1605.5930000000001</v>
      </c>
      <c r="L49" s="69">
        <v>1210.5440000000001</v>
      </c>
      <c r="M49" s="70">
        <v>1245.5239999999999</v>
      </c>
      <c r="N49" s="48">
        <v>1175.6949999999999</v>
      </c>
      <c r="O49" s="48">
        <v>537.69000000000005</v>
      </c>
      <c r="P49" s="48">
        <v>2955.1089999999999</v>
      </c>
      <c r="Q49" s="73">
        <v>387.20600000000002</v>
      </c>
      <c r="R49" s="69">
        <v>796.024</v>
      </c>
      <c r="S49" s="70">
        <v>357.096</v>
      </c>
      <c r="T49" s="48">
        <v>1092.28</v>
      </c>
      <c r="U49" s="48">
        <v>1303.521</v>
      </c>
      <c r="V49" s="48">
        <v>2476.817</v>
      </c>
      <c r="W49" s="48">
        <v>1640.16</v>
      </c>
      <c r="X49" s="69">
        <v>1944.489</v>
      </c>
    </row>
    <row r="50" spans="1:24" ht="16">
      <c r="A50" s="71">
        <v>47</v>
      </c>
      <c r="B50" s="70">
        <v>5939.2389999999996</v>
      </c>
      <c r="C50" s="48">
        <v>2591.7469999999998</v>
      </c>
      <c r="D50" s="48">
        <v>1182.326</v>
      </c>
      <c r="E50" s="48">
        <v>3179.4409999999998</v>
      </c>
      <c r="F50" s="69">
        <v>741.28200000000004</v>
      </c>
      <c r="G50" s="70">
        <v>4099.3410000000003</v>
      </c>
      <c r="H50" s="48">
        <v>842.72500000000002</v>
      </c>
      <c r="I50" s="48">
        <v>2435.7350000000001</v>
      </c>
      <c r="J50" s="48">
        <v>1867.7360000000001</v>
      </c>
      <c r="K50" s="48">
        <v>385.596</v>
      </c>
      <c r="L50" s="69">
        <v>477.72699999999998</v>
      </c>
      <c r="M50" s="70">
        <v>1720.9280000000001</v>
      </c>
      <c r="N50" s="48">
        <v>3041.5970000000002</v>
      </c>
      <c r="O50" s="48">
        <v>2108.152</v>
      </c>
      <c r="P50" s="48">
        <v>2296.0819999999999</v>
      </c>
      <c r="Q50" s="73">
        <v>1467.373</v>
      </c>
      <c r="R50" s="69">
        <v>679.48500000000001</v>
      </c>
      <c r="S50" s="70">
        <v>813.23699999999997</v>
      </c>
      <c r="T50" s="48">
        <v>728.88300000000004</v>
      </c>
      <c r="U50" s="48">
        <v>1254.846</v>
      </c>
      <c r="V50" s="48">
        <v>1268.5309999999999</v>
      </c>
      <c r="W50" s="48">
        <v>1772.7829999999999</v>
      </c>
      <c r="X50" s="69">
        <v>2485.8009999999999</v>
      </c>
    </row>
    <row r="51" spans="1:24" ht="16">
      <c r="A51" s="71">
        <v>48</v>
      </c>
      <c r="B51" s="70">
        <v>6907.1229999999996</v>
      </c>
      <c r="C51" s="48">
        <v>3766.4470000000001</v>
      </c>
      <c r="D51" s="48">
        <v>1994.857</v>
      </c>
      <c r="E51" s="48">
        <v>1189.521</v>
      </c>
      <c r="F51" s="69">
        <v>641.95500000000004</v>
      </c>
      <c r="G51" s="70">
        <v>531.34100000000001</v>
      </c>
      <c r="H51" s="48">
        <v>1138.729</v>
      </c>
      <c r="I51" s="48">
        <v>2533.0590000000002</v>
      </c>
      <c r="J51" s="48">
        <v>1513.3209999999999</v>
      </c>
      <c r="K51" s="48">
        <v>1724.672</v>
      </c>
      <c r="L51" s="69">
        <v>307.01</v>
      </c>
      <c r="M51" s="70">
        <v>1119.925</v>
      </c>
      <c r="N51" s="48">
        <v>976.47699999999998</v>
      </c>
      <c r="O51" s="48">
        <v>2010.377</v>
      </c>
      <c r="P51" s="48">
        <v>1549.58</v>
      </c>
      <c r="Q51" s="73">
        <v>647.15300000000002</v>
      </c>
      <c r="R51" s="69">
        <v>2105.1889999999999</v>
      </c>
      <c r="S51" s="70">
        <v>555.75</v>
      </c>
      <c r="T51" s="48">
        <v>605.94000000000005</v>
      </c>
      <c r="U51" s="48">
        <v>1585.84</v>
      </c>
      <c r="V51" s="48">
        <v>1030.655</v>
      </c>
      <c r="W51" s="48">
        <v>1998.2429999999999</v>
      </c>
      <c r="X51" s="69">
        <v>2494.0929999999998</v>
      </c>
    </row>
    <row r="52" spans="1:24" ht="16">
      <c r="A52" s="71">
        <v>49</v>
      </c>
      <c r="B52" s="70">
        <v>7582.6310000000003</v>
      </c>
      <c r="C52" s="48">
        <v>1483.817</v>
      </c>
      <c r="D52" s="48">
        <v>1094.0039999999999</v>
      </c>
      <c r="E52" s="48">
        <v>1352.338</v>
      </c>
      <c r="F52" s="69">
        <v>990.44500000000005</v>
      </c>
      <c r="G52" s="70">
        <v>1141.692</v>
      </c>
      <c r="H52" s="48">
        <v>511.024</v>
      </c>
      <c r="I52" s="48">
        <v>2345.373</v>
      </c>
      <c r="J52" s="48">
        <v>1642.981</v>
      </c>
      <c r="K52" s="48">
        <v>1663.1569999999999</v>
      </c>
      <c r="L52" s="69">
        <v>973.51400000000001</v>
      </c>
      <c r="M52" s="70">
        <v>1103.537</v>
      </c>
      <c r="N52" s="48">
        <v>1353.1849999999999</v>
      </c>
      <c r="O52" s="48">
        <v>826.923</v>
      </c>
      <c r="P52" s="48">
        <v>2923.7869999999998</v>
      </c>
      <c r="Q52" s="73">
        <v>1423.097</v>
      </c>
      <c r="R52" s="69">
        <v>870.66</v>
      </c>
      <c r="S52" s="70">
        <v>167.04900000000001</v>
      </c>
      <c r="T52" s="48">
        <v>1633.338</v>
      </c>
      <c r="U52" s="48">
        <v>1211.1079999999999</v>
      </c>
      <c r="V52" s="48">
        <v>1549.8630000000001</v>
      </c>
      <c r="W52" s="48">
        <v>1913.731</v>
      </c>
      <c r="X52" s="69">
        <v>1102.211</v>
      </c>
    </row>
    <row r="53" spans="1:24" ht="16">
      <c r="A53" s="71">
        <v>50</v>
      </c>
      <c r="B53" s="70">
        <v>3010.2460000000001</v>
      </c>
      <c r="C53" s="48">
        <v>3878.8270000000002</v>
      </c>
      <c r="D53" s="48">
        <v>1793.9469999999999</v>
      </c>
      <c r="E53" s="48">
        <v>2096.8649999999998</v>
      </c>
      <c r="F53" s="69">
        <v>1272.058</v>
      </c>
      <c r="G53" s="70">
        <v>1416.5340000000001</v>
      </c>
      <c r="H53" s="48">
        <v>1849.395</v>
      </c>
      <c r="I53" s="48">
        <v>3100.2930000000001</v>
      </c>
      <c r="J53" s="48">
        <v>1355.7239999999999</v>
      </c>
      <c r="K53" s="48">
        <v>930.90499999999997</v>
      </c>
      <c r="L53" s="69">
        <v>1382.954</v>
      </c>
      <c r="M53" s="70">
        <v>1068.556</v>
      </c>
      <c r="N53" s="48">
        <v>1504.855</v>
      </c>
      <c r="O53" s="48">
        <v>1743.155</v>
      </c>
      <c r="P53" s="48">
        <v>832.14300000000003</v>
      </c>
      <c r="Q53" s="73">
        <v>691.70799999999997</v>
      </c>
      <c r="R53" s="69">
        <v>707.279</v>
      </c>
      <c r="S53" s="70">
        <v>1534.9069999999999</v>
      </c>
      <c r="T53" s="48">
        <v>1418.502</v>
      </c>
      <c r="U53" s="48">
        <v>455.85899999999998</v>
      </c>
      <c r="V53" s="48">
        <v>683.15300000000002</v>
      </c>
      <c r="W53" s="48">
        <v>1114.18</v>
      </c>
      <c r="X53" s="69">
        <v>1720.587</v>
      </c>
    </row>
    <row r="54" spans="1:24" ht="16">
      <c r="A54" s="71">
        <v>51</v>
      </c>
      <c r="B54" s="70">
        <v>4525.5609999999997</v>
      </c>
      <c r="C54" s="48">
        <v>2432.1840000000002</v>
      </c>
      <c r="D54" s="48">
        <v>650.41999999999996</v>
      </c>
      <c r="E54" s="48">
        <v>1308.4590000000001</v>
      </c>
      <c r="F54" s="69">
        <v>1686.4369999999999</v>
      </c>
      <c r="G54" s="70">
        <v>3068.5450000000001</v>
      </c>
      <c r="H54" s="48">
        <v>588.34100000000001</v>
      </c>
      <c r="I54" s="48">
        <v>2128.7280000000001</v>
      </c>
      <c r="J54" s="48">
        <v>1266.556</v>
      </c>
      <c r="K54" s="48">
        <v>642.096</v>
      </c>
      <c r="L54" s="69">
        <v>2813.4560000000001</v>
      </c>
      <c r="M54" s="70">
        <v>1582.521</v>
      </c>
      <c r="N54" s="48">
        <v>2700.5839999999998</v>
      </c>
      <c r="O54" s="48">
        <v>3116.797</v>
      </c>
      <c r="P54" s="48">
        <v>1102.752</v>
      </c>
      <c r="Q54" s="73">
        <v>1745.9770000000001</v>
      </c>
      <c r="R54" s="69">
        <v>528.80200000000002</v>
      </c>
      <c r="S54" s="70">
        <v>696.13300000000004</v>
      </c>
      <c r="T54" s="48">
        <v>1454.2850000000001</v>
      </c>
      <c r="U54" s="48">
        <v>1672.046</v>
      </c>
      <c r="V54" s="48">
        <v>1619.278</v>
      </c>
      <c r="W54" s="48">
        <v>764.279</v>
      </c>
      <c r="X54" s="69">
        <v>2946.1869999999999</v>
      </c>
    </row>
    <row r="55" spans="1:24" ht="16">
      <c r="A55" s="71">
        <v>52</v>
      </c>
      <c r="B55" s="70">
        <v>6455.2690000000002</v>
      </c>
      <c r="C55" s="48">
        <v>1396.8869999999999</v>
      </c>
      <c r="D55" s="48">
        <v>1543.9369999999999</v>
      </c>
      <c r="E55" s="48">
        <v>2335.0230000000001</v>
      </c>
      <c r="F55" s="69">
        <v>2049.1770000000001</v>
      </c>
      <c r="G55" s="70">
        <v>3434.3879999999999</v>
      </c>
      <c r="H55" s="48">
        <v>268.351</v>
      </c>
      <c r="I55" s="48">
        <v>3449.627</v>
      </c>
      <c r="J55" s="48">
        <v>1621.1130000000001</v>
      </c>
      <c r="K55" s="48">
        <v>2574.1689999999999</v>
      </c>
      <c r="L55" s="69">
        <v>581.99199999999996</v>
      </c>
      <c r="M55" s="70">
        <v>1029.857</v>
      </c>
      <c r="N55" s="48">
        <v>2203.105</v>
      </c>
      <c r="O55" s="48">
        <v>2025.05</v>
      </c>
      <c r="P55" s="48">
        <v>1249.202</v>
      </c>
      <c r="Q55" s="73">
        <v>1176.7940000000001</v>
      </c>
      <c r="R55" s="69">
        <v>1698.288</v>
      </c>
      <c r="S55" s="70">
        <v>513.14099999999996</v>
      </c>
      <c r="T55" s="48">
        <v>790.42399999999998</v>
      </c>
      <c r="U55" s="48">
        <v>2780.864</v>
      </c>
      <c r="V55" s="48">
        <v>1316.7840000000001</v>
      </c>
      <c r="W55" s="48">
        <v>1664.991</v>
      </c>
      <c r="X55" s="69">
        <v>1710.2929999999999</v>
      </c>
    </row>
    <row r="56" spans="1:24" ht="16">
      <c r="A56" s="71">
        <v>53</v>
      </c>
      <c r="B56" s="70">
        <v>6224.5910000000003</v>
      </c>
      <c r="C56" s="48">
        <v>1666.3989999999999</v>
      </c>
      <c r="D56" s="48">
        <v>2558.79</v>
      </c>
      <c r="E56" s="48">
        <v>1330.8920000000001</v>
      </c>
      <c r="F56" s="69">
        <v>2053.6909999999998</v>
      </c>
      <c r="G56" s="70">
        <v>440.05700000000002</v>
      </c>
      <c r="H56" s="48">
        <v>1235.0930000000001</v>
      </c>
      <c r="I56" s="48">
        <v>2711.694</v>
      </c>
      <c r="J56" s="48">
        <v>1420.202</v>
      </c>
      <c r="K56" s="48">
        <v>1098.8009999999999</v>
      </c>
      <c r="L56" s="69">
        <v>626.01199999999994</v>
      </c>
      <c r="M56" s="70">
        <v>1308.7370000000001</v>
      </c>
      <c r="N56" s="48">
        <v>1232.9770000000001</v>
      </c>
      <c r="O56" s="48">
        <v>2091.221</v>
      </c>
      <c r="P56" s="48">
        <v>2421.652</v>
      </c>
      <c r="Q56" s="73">
        <v>1192.3879999999999</v>
      </c>
      <c r="R56" s="69">
        <v>1014.289</v>
      </c>
      <c r="S56" s="70">
        <v>1109.9469999999999</v>
      </c>
      <c r="T56" s="48">
        <v>1465.2840000000001</v>
      </c>
      <c r="U56" s="48">
        <v>2119.2979999999998</v>
      </c>
      <c r="V56" s="48">
        <v>2092.0680000000002</v>
      </c>
      <c r="W56" s="48">
        <v>2402.04</v>
      </c>
      <c r="X56" s="69">
        <v>1212.732</v>
      </c>
    </row>
    <row r="57" spans="1:24" ht="16">
      <c r="A57" s="71">
        <v>54</v>
      </c>
      <c r="B57" s="70">
        <v>5691.759</v>
      </c>
      <c r="C57" s="48">
        <v>6994.1559999999999</v>
      </c>
      <c r="D57" s="48">
        <v>2627.5</v>
      </c>
      <c r="E57" s="48">
        <v>3159.1239999999998</v>
      </c>
      <c r="F57" s="69">
        <v>2238.8000000000002</v>
      </c>
      <c r="G57" s="70">
        <v>2427.4360000000001</v>
      </c>
      <c r="H57" s="48">
        <v>999.19200000000001</v>
      </c>
      <c r="I57" s="48">
        <v>2830.7379999999998</v>
      </c>
      <c r="J57" s="48">
        <v>2338.8319999999999</v>
      </c>
      <c r="K57" s="48">
        <v>746.92499999999995</v>
      </c>
      <c r="L57" s="69">
        <v>726.74900000000002</v>
      </c>
      <c r="M57" s="70">
        <v>758.96500000000003</v>
      </c>
      <c r="N57" s="48">
        <v>1754.018</v>
      </c>
      <c r="O57" s="48">
        <v>1559.598</v>
      </c>
      <c r="P57" s="48">
        <v>956.86599999999999</v>
      </c>
      <c r="Q57" s="73">
        <v>1147.4159999999999</v>
      </c>
      <c r="R57" s="69">
        <v>843.99400000000003</v>
      </c>
      <c r="S57" s="70">
        <v>1084.269</v>
      </c>
      <c r="T57" s="48">
        <v>1581.5429999999999</v>
      </c>
      <c r="U57" s="48">
        <v>2626.7950000000001</v>
      </c>
      <c r="V57" s="48">
        <v>1455.8969999999999</v>
      </c>
      <c r="W57" s="48">
        <v>1737.229</v>
      </c>
      <c r="X57" s="69">
        <v>1084.1959999999999</v>
      </c>
    </row>
    <row r="58" spans="1:24" ht="16">
      <c r="A58" s="71">
        <v>55</v>
      </c>
      <c r="B58" s="70">
        <v>5384.3720000000003</v>
      </c>
      <c r="C58" s="48">
        <v>1784.212</v>
      </c>
      <c r="D58" s="48">
        <v>3852.7170000000001</v>
      </c>
      <c r="E58" s="48">
        <v>1713.6669999999999</v>
      </c>
      <c r="F58" s="69">
        <v>2976.5549999999998</v>
      </c>
      <c r="G58" s="70">
        <v>1989.2139999999999</v>
      </c>
      <c r="H58" s="48">
        <v>1185.0060000000001</v>
      </c>
      <c r="I58" s="48">
        <v>1798.329</v>
      </c>
      <c r="J58" s="48">
        <v>1943.36</v>
      </c>
      <c r="K58" s="48">
        <v>1601.6420000000001</v>
      </c>
      <c r="L58" s="69">
        <v>1098.2370000000001</v>
      </c>
      <c r="M58" s="70">
        <v>1494.2429999999999</v>
      </c>
      <c r="N58" s="48">
        <v>2965.973</v>
      </c>
      <c r="O58" s="48">
        <v>1689.117</v>
      </c>
      <c r="P58" s="48">
        <v>2315.4119999999998</v>
      </c>
      <c r="Q58" s="73">
        <v>344.74</v>
      </c>
      <c r="R58" s="69">
        <v>1656.808</v>
      </c>
      <c r="S58" s="70">
        <v>480.54899999999998</v>
      </c>
      <c r="T58" s="48">
        <v>2010.9369999999999</v>
      </c>
      <c r="U58" s="48">
        <v>2281.973</v>
      </c>
      <c r="V58" s="48">
        <v>1260.912</v>
      </c>
      <c r="W58" s="48">
        <v>2458.6170000000002</v>
      </c>
      <c r="X58" s="69">
        <v>1743.463</v>
      </c>
    </row>
    <row r="59" spans="1:24" ht="16">
      <c r="A59" s="71">
        <v>56</v>
      </c>
      <c r="B59" s="70">
        <v>2428.9369999999999</v>
      </c>
      <c r="C59" s="48">
        <v>4811.3239999999996</v>
      </c>
      <c r="D59" s="48">
        <v>3062.9009999999998</v>
      </c>
      <c r="E59" s="48">
        <v>2326.2750000000001</v>
      </c>
      <c r="F59" s="69">
        <v>1091.606</v>
      </c>
      <c r="G59" s="70">
        <v>2745.1689999999999</v>
      </c>
      <c r="H59" s="48">
        <v>2134.6770000000001</v>
      </c>
      <c r="I59" s="48">
        <v>2830.5990000000002</v>
      </c>
      <c r="J59" s="48">
        <v>2321.6190000000001</v>
      </c>
      <c r="K59" s="48">
        <v>1288.425</v>
      </c>
      <c r="L59" s="69">
        <v>1944.771</v>
      </c>
      <c r="M59" s="70">
        <v>418.25</v>
      </c>
      <c r="N59" s="48">
        <v>3494.4920000000002</v>
      </c>
      <c r="O59" s="48">
        <v>956.86599999999999</v>
      </c>
      <c r="P59" s="48">
        <v>1787.0329999999999</v>
      </c>
      <c r="Q59" s="73">
        <v>1098.2670000000001</v>
      </c>
      <c r="R59" s="69">
        <v>515.11599999999999</v>
      </c>
      <c r="S59" s="70">
        <v>831.29600000000005</v>
      </c>
      <c r="T59" s="48">
        <v>2356.0940000000001</v>
      </c>
      <c r="U59" s="48">
        <v>176.36099999999999</v>
      </c>
      <c r="V59" s="48">
        <v>1297.595</v>
      </c>
      <c r="W59" s="48">
        <v>2206.9140000000002</v>
      </c>
      <c r="X59" s="69">
        <v>1357.568</v>
      </c>
    </row>
    <row r="60" spans="1:24" ht="16">
      <c r="A60" s="71">
        <v>57</v>
      </c>
      <c r="B60" s="70">
        <v>4190.2160000000003</v>
      </c>
      <c r="C60" s="48">
        <v>2822.2260000000001</v>
      </c>
      <c r="D60" s="48">
        <v>3260.99</v>
      </c>
      <c r="E60" s="48">
        <v>3255.77</v>
      </c>
      <c r="F60" s="69">
        <v>3622.8829999999998</v>
      </c>
      <c r="G60" s="70">
        <v>3118.6309999999999</v>
      </c>
      <c r="H60" s="48">
        <v>2169.5250000000001</v>
      </c>
      <c r="I60" s="48">
        <v>2548.7919999999999</v>
      </c>
      <c r="J60" s="48">
        <v>1984.981</v>
      </c>
      <c r="K60" s="48">
        <v>2166.422</v>
      </c>
      <c r="L60" s="69">
        <v>1855.6020000000001</v>
      </c>
      <c r="M60" s="70">
        <v>1927.23</v>
      </c>
      <c r="N60" s="48">
        <v>1389.021</v>
      </c>
      <c r="O60" s="48">
        <v>819.72699999999998</v>
      </c>
      <c r="P60" s="48">
        <v>1383.3779999999999</v>
      </c>
      <c r="Q60" s="73">
        <v>1083.9259999999999</v>
      </c>
      <c r="R60" s="69">
        <v>1765.87</v>
      </c>
      <c r="S60" s="70">
        <v>1730.3150000000001</v>
      </c>
      <c r="T60" s="48">
        <v>1872.4</v>
      </c>
      <c r="U60" s="48">
        <v>233.22</v>
      </c>
      <c r="V60" s="48">
        <v>2807.6709999999998</v>
      </c>
      <c r="W60" s="48">
        <v>3714.873</v>
      </c>
      <c r="X60" s="69">
        <v>1841.117</v>
      </c>
    </row>
    <row r="61" spans="1:24" ht="16">
      <c r="A61" s="71">
        <v>58</v>
      </c>
      <c r="B61" s="70">
        <v>4624.8549999999996</v>
      </c>
      <c r="C61" s="48">
        <v>2203.4209999999998</v>
      </c>
      <c r="D61" s="48">
        <v>1872.8150000000001</v>
      </c>
      <c r="E61" s="48">
        <v>960.39300000000003</v>
      </c>
      <c r="F61" s="69">
        <v>2274.0720000000001</v>
      </c>
      <c r="G61" s="70">
        <v>2758.1489999999999</v>
      </c>
      <c r="H61" s="48">
        <v>1576.2460000000001</v>
      </c>
      <c r="I61" s="48">
        <v>936.33900000000006</v>
      </c>
      <c r="J61" s="48">
        <v>2007.6959999999999</v>
      </c>
      <c r="K61" s="48">
        <v>2557.9430000000002</v>
      </c>
      <c r="L61" s="69">
        <v>993.97199999999998</v>
      </c>
      <c r="M61" s="70">
        <v>1500.7159999999999</v>
      </c>
      <c r="N61" s="48">
        <v>855.28099999999995</v>
      </c>
      <c r="O61" s="48">
        <v>1550.0039999999999</v>
      </c>
      <c r="P61" s="48">
        <v>906.63800000000003</v>
      </c>
      <c r="Q61" s="73">
        <v>989.94399999999996</v>
      </c>
      <c r="R61" s="69">
        <v>1198.269</v>
      </c>
      <c r="S61" s="70">
        <v>1949.7090000000001</v>
      </c>
      <c r="T61" s="48">
        <v>1750.85</v>
      </c>
      <c r="U61" s="48">
        <v>1675.15</v>
      </c>
      <c r="V61" s="48">
        <v>1274.739</v>
      </c>
      <c r="W61" s="48">
        <v>2535.5100000000002</v>
      </c>
      <c r="X61" s="69">
        <v>1305.953</v>
      </c>
    </row>
    <row r="62" spans="1:24" ht="16">
      <c r="A62" s="71">
        <v>59</v>
      </c>
      <c r="B62" s="70">
        <v>6022.1450000000004</v>
      </c>
      <c r="C62" s="48">
        <v>2156.953</v>
      </c>
      <c r="D62" s="48">
        <v>3476.433</v>
      </c>
      <c r="E62" s="48">
        <v>1951.5429999999999</v>
      </c>
      <c r="F62" s="69">
        <v>1458.296</v>
      </c>
      <c r="G62" s="70">
        <v>1792.395</v>
      </c>
      <c r="H62" s="48">
        <v>1278.548</v>
      </c>
      <c r="I62" s="48">
        <v>2133.3220000000001</v>
      </c>
      <c r="J62" s="48">
        <v>1930.097</v>
      </c>
      <c r="K62" s="48">
        <v>2037.184</v>
      </c>
      <c r="L62" s="69">
        <v>445.98200000000003</v>
      </c>
      <c r="M62" s="70">
        <v>1325.952</v>
      </c>
      <c r="N62" s="48">
        <v>954.04399999999998</v>
      </c>
      <c r="O62" s="48">
        <v>690.63099999999997</v>
      </c>
      <c r="P62" s="48">
        <v>939.51199999999994</v>
      </c>
      <c r="Q62" s="73">
        <v>731.25</v>
      </c>
      <c r="R62" s="69">
        <v>339.46</v>
      </c>
      <c r="S62" s="70">
        <v>932.73900000000003</v>
      </c>
      <c r="T62" s="48">
        <v>966.971</v>
      </c>
      <c r="U62" s="48">
        <v>2048.0479999999998</v>
      </c>
      <c r="V62" s="48">
        <v>2011.6469999999999</v>
      </c>
      <c r="W62" s="48">
        <v>2470.1860000000001</v>
      </c>
      <c r="X62" s="69">
        <v>1989.8130000000001</v>
      </c>
    </row>
    <row r="63" spans="1:24" ht="16">
      <c r="A63" s="71">
        <v>60</v>
      </c>
      <c r="B63" s="70">
        <v>5845.7280000000001</v>
      </c>
      <c r="C63" s="48">
        <v>1945.0609999999999</v>
      </c>
      <c r="D63" s="48">
        <v>896.197</v>
      </c>
      <c r="E63" s="48">
        <v>1152.415</v>
      </c>
      <c r="F63" s="69">
        <v>1154.8130000000001</v>
      </c>
      <c r="G63" s="70">
        <v>1822.729</v>
      </c>
      <c r="H63" s="48">
        <v>1427.538</v>
      </c>
      <c r="I63" s="48">
        <v>3254.8409999999999</v>
      </c>
      <c r="J63" s="48">
        <v>2141.7310000000002</v>
      </c>
      <c r="K63" s="48">
        <v>1577.798</v>
      </c>
      <c r="L63" s="69">
        <v>2042.828</v>
      </c>
      <c r="M63" s="70">
        <v>1682.367</v>
      </c>
      <c r="N63" s="48">
        <v>945.86099999999999</v>
      </c>
      <c r="O63" s="48">
        <v>1076.3679999999999</v>
      </c>
      <c r="P63" s="48">
        <v>986.63499999999999</v>
      </c>
      <c r="Q63" s="73">
        <v>1339.557</v>
      </c>
      <c r="R63" s="69">
        <v>975.77099999999996</v>
      </c>
      <c r="S63" s="70">
        <v>730.41800000000001</v>
      </c>
      <c r="T63" s="48">
        <v>1357.24</v>
      </c>
      <c r="U63" s="48">
        <v>943.03899999999999</v>
      </c>
      <c r="V63" s="48">
        <v>1757.2629999999999</v>
      </c>
      <c r="W63" s="48">
        <v>2304.1239999999998</v>
      </c>
      <c r="X63" s="69">
        <v>1145.5329999999999</v>
      </c>
    </row>
    <row r="64" spans="1:24" ht="16">
      <c r="A64" s="71">
        <v>61</v>
      </c>
      <c r="B64" s="70">
        <v>4609.5690000000004</v>
      </c>
      <c r="C64" s="48">
        <v>3147.2130000000002</v>
      </c>
      <c r="D64" s="48">
        <v>1352.62</v>
      </c>
      <c r="E64" s="48">
        <v>1152.415</v>
      </c>
      <c r="F64" s="69">
        <v>2413.1860000000001</v>
      </c>
      <c r="G64" s="70">
        <v>2207.62</v>
      </c>
      <c r="H64" s="48">
        <v>395.47199999999998</v>
      </c>
      <c r="I64" s="48">
        <v>1460.55</v>
      </c>
      <c r="J64" s="48">
        <v>1674.3030000000001</v>
      </c>
      <c r="K64" s="48">
        <v>2863.683</v>
      </c>
      <c r="L64" s="69">
        <v>1282.6400000000001</v>
      </c>
      <c r="M64" s="70">
        <v>1422.768</v>
      </c>
      <c r="N64" s="48">
        <v>819.44500000000005</v>
      </c>
      <c r="O64" s="48">
        <v>849.07399999999996</v>
      </c>
      <c r="P64" s="48">
        <v>1509.37</v>
      </c>
      <c r="Q64" s="73">
        <v>575.58799999999997</v>
      </c>
      <c r="R64" s="69">
        <v>1041.942</v>
      </c>
      <c r="S64" s="70">
        <v>642.51900000000001</v>
      </c>
      <c r="T64" s="48">
        <v>944.13599999999997</v>
      </c>
      <c r="U64" s="48">
        <v>1721.991</v>
      </c>
      <c r="V64" s="48">
        <v>1761.355</v>
      </c>
      <c r="W64" s="48">
        <v>954.18499999999995</v>
      </c>
      <c r="X64" s="69">
        <v>1798.7950000000001</v>
      </c>
    </row>
    <row r="65" spans="1:24" ht="16">
      <c r="A65" s="71">
        <v>62</v>
      </c>
      <c r="B65" s="70">
        <v>5549.634</v>
      </c>
      <c r="C65" s="73">
        <v>4654.049</v>
      </c>
      <c r="D65" s="48">
        <v>1199.962</v>
      </c>
      <c r="E65" s="48">
        <v>1277.5609999999999</v>
      </c>
      <c r="F65" s="69">
        <v>2543.6930000000002</v>
      </c>
      <c r="G65" s="70">
        <v>1937.857</v>
      </c>
      <c r="H65" s="48">
        <v>1045.328</v>
      </c>
      <c r="I65" s="48">
        <v>3034.9929999999999</v>
      </c>
      <c r="J65" s="48">
        <v>2517.5920000000001</v>
      </c>
      <c r="K65" s="48">
        <v>1673.174</v>
      </c>
      <c r="L65" s="69">
        <v>1633.528</v>
      </c>
      <c r="M65" s="70">
        <v>1644.356</v>
      </c>
      <c r="N65" s="48">
        <v>636.029</v>
      </c>
      <c r="O65" s="48">
        <v>1239.4670000000001</v>
      </c>
      <c r="P65" s="48">
        <v>1339.499</v>
      </c>
      <c r="Q65" s="73">
        <v>918.93499999999995</v>
      </c>
      <c r="R65" s="69">
        <v>853.87099999999998</v>
      </c>
      <c r="S65" s="70">
        <v>658.60299999999995</v>
      </c>
      <c r="T65" s="48">
        <v>2212.5459999999998</v>
      </c>
      <c r="U65" s="48">
        <v>2126.3519999999999</v>
      </c>
      <c r="V65" s="48">
        <v>1521.9269999999999</v>
      </c>
      <c r="W65" s="48">
        <v>1091.3230000000001</v>
      </c>
      <c r="X65" s="69">
        <v>2901.4349999999999</v>
      </c>
    </row>
    <row r="66" spans="1:24" ht="16">
      <c r="A66" s="71">
        <v>63</v>
      </c>
      <c r="B66" s="70">
        <v>5127.665</v>
      </c>
      <c r="C66" s="73">
        <v>3650.2060000000001</v>
      </c>
      <c r="D66" s="48">
        <v>1405.67</v>
      </c>
      <c r="E66" s="48">
        <v>2104.7660000000001</v>
      </c>
      <c r="F66" s="69">
        <v>1306.9069999999999</v>
      </c>
      <c r="G66" s="70">
        <v>2088.2579999999998</v>
      </c>
      <c r="H66" s="48">
        <v>1072.135</v>
      </c>
      <c r="I66" s="48">
        <v>1565.3920000000001</v>
      </c>
      <c r="J66" s="48">
        <v>2267.018</v>
      </c>
      <c r="K66" s="48">
        <v>1124.338</v>
      </c>
      <c r="L66" s="69">
        <v>1177.105</v>
      </c>
      <c r="M66" s="70">
        <v>1575.3589999999999</v>
      </c>
      <c r="N66" s="48">
        <v>730.55899999999997</v>
      </c>
      <c r="O66" s="48">
        <v>1168.7809999999999</v>
      </c>
      <c r="P66" s="48">
        <v>755.24900000000002</v>
      </c>
      <c r="Q66" s="73">
        <v>735.28700000000003</v>
      </c>
      <c r="R66" s="69">
        <v>348.77199999999999</v>
      </c>
      <c r="S66" s="70">
        <v>767.524</v>
      </c>
      <c r="T66" s="48">
        <v>3038.8910000000001</v>
      </c>
      <c r="U66" s="48">
        <v>2060.04</v>
      </c>
      <c r="V66" s="48">
        <v>1645.662</v>
      </c>
      <c r="W66" s="48">
        <v>1743.155</v>
      </c>
      <c r="X66" s="69">
        <v>1201.723</v>
      </c>
    </row>
    <row r="67" spans="1:24" ht="16">
      <c r="A67" s="71">
        <v>64</v>
      </c>
      <c r="B67" s="70">
        <v>2716.2179999999998</v>
      </c>
      <c r="C67" s="73">
        <v>2505.5309999999999</v>
      </c>
      <c r="D67" s="48">
        <v>903.81600000000003</v>
      </c>
      <c r="E67" s="48">
        <v>675.25199999999995</v>
      </c>
      <c r="F67" s="69">
        <v>1132.9449999999999</v>
      </c>
      <c r="G67" s="70">
        <v>650.702</v>
      </c>
      <c r="H67" s="48">
        <v>960.25199999999995</v>
      </c>
      <c r="I67" s="48">
        <v>1271.6120000000001</v>
      </c>
      <c r="J67" s="48">
        <v>1681.64</v>
      </c>
      <c r="K67" s="48">
        <v>1523.1969999999999</v>
      </c>
      <c r="L67" s="69">
        <v>1192.7660000000001</v>
      </c>
      <c r="M67" s="70">
        <v>826.99800000000005</v>
      </c>
      <c r="N67" s="48">
        <v>673.7</v>
      </c>
      <c r="O67" s="48">
        <v>680.89499999999998</v>
      </c>
      <c r="P67" s="48">
        <v>1148.182</v>
      </c>
      <c r="Q67" s="73">
        <v>1537.4069999999999</v>
      </c>
      <c r="R67" s="69">
        <v>812.39</v>
      </c>
      <c r="S67" s="70">
        <v>116.25700000000001</v>
      </c>
      <c r="T67" s="48">
        <v>725.12300000000005</v>
      </c>
      <c r="U67" s="48">
        <v>1081.588</v>
      </c>
      <c r="V67" s="48">
        <v>4385.1869999999999</v>
      </c>
      <c r="W67" s="48">
        <v>1589.65</v>
      </c>
      <c r="X67" s="69">
        <v>2104.0520000000001</v>
      </c>
    </row>
    <row r="68" spans="1:24" ht="16">
      <c r="A68" s="71">
        <v>65</v>
      </c>
      <c r="B68" s="70">
        <v>5499.5039999999999</v>
      </c>
      <c r="C68" s="73">
        <v>4136.7579999999998</v>
      </c>
      <c r="D68" s="48">
        <v>878.702</v>
      </c>
      <c r="E68" s="48">
        <v>1265.568</v>
      </c>
      <c r="F68" s="69">
        <v>1707.0360000000001</v>
      </c>
      <c r="G68" s="70">
        <v>384.185</v>
      </c>
      <c r="H68" s="48">
        <v>1086.2439999999999</v>
      </c>
      <c r="I68" s="48">
        <v>1828.681</v>
      </c>
      <c r="J68" s="48">
        <v>2430.3989999999999</v>
      </c>
      <c r="K68" s="48">
        <v>959.12300000000005</v>
      </c>
      <c r="L68" s="69">
        <v>2247.1239999999998</v>
      </c>
      <c r="M68" s="70">
        <v>1164.8209999999999</v>
      </c>
      <c r="N68" s="48">
        <v>783.04399999999998</v>
      </c>
      <c r="O68" s="48">
        <v>444.00700000000001</v>
      </c>
      <c r="P68" s="48">
        <v>1533.2139999999999</v>
      </c>
      <c r="Q68" s="73">
        <v>1559.962</v>
      </c>
      <c r="R68" s="69">
        <v>1735.818</v>
      </c>
      <c r="S68" s="70">
        <v>692.32399999999996</v>
      </c>
      <c r="T68" s="48">
        <v>2929.4540000000002</v>
      </c>
      <c r="U68" s="48">
        <v>1492.0160000000001</v>
      </c>
      <c r="V68" s="48">
        <v>2747.567</v>
      </c>
      <c r="W68" s="48">
        <v>1452.652</v>
      </c>
      <c r="X68" s="69">
        <v>1920.8979999999999</v>
      </c>
    </row>
    <row r="69" spans="1:24" ht="16">
      <c r="A69" s="71">
        <v>66</v>
      </c>
      <c r="B69" s="70">
        <v>6211.37</v>
      </c>
      <c r="C69" s="73">
        <v>3773.739</v>
      </c>
      <c r="D69" s="48">
        <v>946.98900000000003</v>
      </c>
      <c r="E69" s="48">
        <v>1953.941</v>
      </c>
      <c r="F69" s="69">
        <v>2676.74</v>
      </c>
      <c r="G69" s="70">
        <v>2274.355</v>
      </c>
      <c r="H69" s="48">
        <v>2139.0500000000002</v>
      </c>
      <c r="I69" s="48">
        <v>3835.0230000000001</v>
      </c>
      <c r="J69" s="48">
        <v>1750.7729999999999</v>
      </c>
      <c r="K69" s="48">
        <v>1725.942</v>
      </c>
      <c r="L69" s="69">
        <v>1830.0650000000001</v>
      </c>
      <c r="M69" s="70">
        <v>1083.7049999999999</v>
      </c>
      <c r="N69" s="48">
        <v>1646.085</v>
      </c>
      <c r="O69" s="48">
        <v>505.80399999999997</v>
      </c>
      <c r="P69" s="48">
        <v>655.78200000000004</v>
      </c>
      <c r="Q69" s="48">
        <v>1129.037</v>
      </c>
      <c r="R69" s="69">
        <v>926.95500000000004</v>
      </c>
      <c r="S69" s="70">
        <v>1024.165</v>
      </c>
      <c r="T69" s="48">
        <v>1718.827</v>
      </c>
      <c r="U69" s="48">
        <v>1620.4069999999999</v>
      </c>
      <c r="V69" s="48">
        <v>1920.9269999999999</v>
      </c>
      <c r="W69" s="48">
        <v>1660.335</v>
      </c>
      <c r="X69" s="69">
        <v>1600.6289999999999</v>
      </c>
    </row>
    <row r="70" spans="1:24" ht="16">
      <c r="A70" s="71">
        <v>67</v>
      </c>
      <c r="B70" s="70">
        <v>2113.8380000000002</v>
      </c>
      <c r="C70" s="73">
        <v>5309.8850000000002</v>
      </c>
      <c r="D70" s="48">
        <v>1682.204</v>
      </c>
      <c r="E70" s="48">
        <v>918.77200000000005</v>
      </c>
      <c r="F70" s="69">
        <v>1994.998</v>
      </c>
      <c r="G70" s="70">
        <v>3090.1309999999999</v>
      </c>
      <c r="H70" s="48">
        <v>1388.88</v>
      </c>
      <c r="I70" s="48">
        <v>891.22799999999995</v>
      </c>
      <c r="J70" s="48">
        <v>1831.758</v>
      </c>
      <c r="K70" s="48">
        <v>2939.5889999999999</v>
      </c>
      <c r="L70" s="69">
        <v>1391.9839999999999</v>
      </c>
      <c r="M70" s="70">
        <v>1738.693</v>
      </c>
      <c r="N70" s="48">
        <v>1362.4960000000001</v>
      </c>
      <c r="O70" s="48">
        <v>2521.4009999999998</v>
      </c>
      <c r="P70" s="48">
        <v>2015.88</v>
      </c>
      <c r="Q70" s="48">
        <v>1345.2660000000001</v>
      </c>
      <c r="R70" s="69">
        <v>1050.8309999999999</v>
      </c>
      <c r="S70" s="70">
        <v>3360.74</v>
      </c>
      <c r="T70" s="48">
        <v>1620.528</v>
      </c>
      <c r="U70" s="48">
        <v>828.19200000000001</v>
      </c>
      <c r="V70" s="48">
        <v>4687.3999999999996</v>
      </c>
      <c r="W70" s="48">
        <v>1720.8620000000001</v>
      </c>
      <c r="X70" s="69">
        <v>2472.5039999999999</v>
      </c>
    </row>
    <row r="71" spans="1:24" ht="16">
      <c r="A71" s="71">
        <v>68</v>
      </c>
      <c r="B71" s="70">
        <v>5535.0360000000001</v>
      </c>
      <c r="C71" s="73">
        <v>4056.2620000000002</v>
      </c>
      <c r="D71" s="48">
        <v>577.75900000000001</v>
      </c>
      <c r="E71" s="48">
        <v>2443.52</v>
      </c>
      <c r="F71" s="69">
        <v>1567.2170000000001</v>
      </c>
      <c r="G71" s="70">
        <v>632.78399999999999</v>
      </c>
      <c r="H71" s="48">
        <v>1893.5550000000001</v>
      </c>
      <c r="I71" s="48">
        <v>4524.3639999999996</v>
      </c>
      <c r="J71" s="48">
        <v>2372.694</v>
      </c>
      <c r="K71" s="48">
        <v>1144.232</v>
      </c>
      <c r="L71" s="69">
        <v>587.77700000000004</v>
      </c>
      <c r="M71" s="70">
        <v>1628.519</v>
      </c>
      <c r="N71" s="48">
        <v>261.72000000000003</v>
      </c>
      <c r="O71" s="48">
        <v>1307.7539999999999</v>
      </c>
      <c r="P71" s="48">
        <v>1573.566</v>
      </c>
      <c r="Q71" s="48">
        <v>1283.1679999999999</v>
      </c>
      <c r="R71" s="69">
        <v>1836.414</v>
      </c>
      <c r="S71" s="70">
        <v>1733.56</v>
      </c>
      <c r="T71" s="48">
        <v>1279.826</v>
      </c>
      <c r="U71" s="48">
        <v>985.93</v>
      </c>
      <c r="V71" s="48">
        <v>2842.6610000000001</v>
      </c>
      <c r="W71" s="48">
        <v>760.89300000000003</v>
      </c>
      <c r="X71" s="69">
        <v>1630.797</v>
      </c>
    </row>
    <row r="72" spans="1:24" ht="16">
      <c r="A72" s="71">
        <v>69</v>
      </c>
      <c r="B72" s="70">
        <v>5249.5460000000003</v>
      </c>
      <c r="C72" s="73">
        <v>3337.8009999999999</v>
      </c>
      <c r="D72" s="48">
        <v>1597.9739999999999</v>
      </c>
      <c r="E72" s="48">
        <v>1522.2090000000001</v>
      </c>
      <c r="F72" s="69">
        <v>1872.9559999999999</v>
      </c>
      <c r="G72" s="70">
        <v>2222.2930000000001</v>
      </c>
      <c r="H72" s="48">
        <v>2332.201</v>
      </c>
      <c r="I72" s="48">
        <v>2277.0100000000002</v>
      </c>
      <c r="J72" s="48">
        <v>2143.8470000000002</v>
      </c>
      <c r="K72" s="48">
        <v>1093.0160000000001</v>
      </c>
      <c r="L72" s="69">
        <v>1586.1220000000001</v>
      </c>
      <c r="M72" s="70">
        <v>1678.7860000000001</v>
      </c>
      <c r="N72" s="48">
        <v>1552.9670000000001</v>
      </c>
      <c r="O72" s="48">
        <v>1840.5060000000001</v>
      </c>
      <c r="P72" s="48">
        <v>1151.568</v>
      </c>
      <c r="Q72" s="48">
        <v>589.23199999999997</v>
      </c>
      <c r="R72" s="69">
        <v>610.49199999999996</v>
      </c>
      <c r="S72" s="70">
        <v>2219.1889999999999</v>
      </c>
      <c r="T72" s="48">
        <v>1458.8789999999999</v>
      </c>
      <c r="U72" s="48">
        <v>333.95800000000003</v>
      </c>
      <c r="V72" s="48">
        <v>3442.43</v>
      </c>
      <c r="W72" s="48">
        <v>797.57600000000002</v>
      </c>
      <c r="X72" s="69">
        <v>1339.982</v>
      </c>
    </row>
    <row r="73" spans="1:24" ht="16">
      <c r="A73" s="71">
        <v>70</v>
      </c>
      <c r="B73" s="70">
        <v>4744.2569999999996</v>
      </c>
      <c r="C73" s="73">
        <v>4182.3670000000002</v>
      </c>
      <c r="D73" s="48">
        <v>1539.5630000000001</v>
      </c>
      <c r="E73" s="48">
        <v>2125.6469999999999</v>
      </c>
      <c r="F73" s="69">
        <v>2118.451</v>
      </c>
      <c r="G73" s="70">
        <v>1870.84</v>
      </c>
      <c r="H73" s="48">
        <v>1952.5309999999999</v>
      </c>
      <c r="I73" s="48">
        <v>2447.1529999999998</v>
      </c>
      <c r="J73" s="48">
        <v>2785.2379999999998</v>
      </c>
      <c r="K73" s="48">
        <v>2083.038</v>
      </c>
      <c r="L73" s="69">
        <v>2103.4960000000001</v>
      </c>
      <c r="M73" s="70">
        <v>1101.471</v>
      </c>
      <c r="N73" s="48">
        <v>992.702</v>
      </c>
      <c r="O73" s="48">
        <v>2300.8789999999999</v>
      </c>
      <c r="P73" s="48">
        <v>2938.884</v>
      </c>
      <c r="Q73" s="48">
        <v>678.89800000000002</v>
      </c>
      <c r="R73" s="69">
        <v>2869.4679999999998</v>
      </c>
      <c r="S73" s="70">
        <v>780.22199999999998</v>
      </c>
      <c r="T73" s="48">
        <v>2608.384</v>
      </c>
      <c r="U73" s="48">
        <v>763.43299999999999</v>
      </c>
      <c r="V73" s="48">
        <v>2149.491</v>
      </c>
      <c r="W73" s="48">
        <v>1548.452</v>
      </c>
      <c r="X73" s="69">
        <v>2257.6089999999999</v>
      </c>
    </row>
    <row r="74" spans="1:24" ht="16">
      <c r="A74" s="71">
        <v>71</v>
      </c>
      <c r="B74" s="70">
        <v>5256.2939999999999</v>
      </c>
      <c r="C74" s="73">
        <v>3054.7069999999999</v>
      </c>
      <c r="D74" s="48">
        <v>896.05600000000004</v>
      </c>
      <c r="E74" s="48">
        <v>792.779</v>
      </c>
      <c r="F74" s="69">
        <v>2634.5549999999998</v>
      </c>
      <c r="G74" s="70">
        <v>2112.6669999999999</v>
      </c>
      <c r="H74" s="48">
        <v>1959.444</v>
      </c>
      <c r="I74" s="48">
        <v>3293.9650000000001</v>
      </c>
      <c r="J74" s="48">
        <v>966.88300000000004</v>
      </c>
      <c r="K74" s="48">
        <v>1965.511</v>
      </c>
      <c r="L74" s="69">
        <v>1313.3969999999999</v>
      </c>
      <c r="M74" s="70">
        <v>968.16</v>
      </c>
      <c r="N74" s="48">
        <v>516.10400000000004</v>
      </c>
      <c r="O74" s="48">
        <v>1351.491</v>
      </c>
      <c r="P74" s="48">
        <v>1108.5360000000001</v>
      </c>
      <c r="Q74" s="48">
        <v>1044.941</v>
      </c>
      <c r="R74" s="69">
        <v>1358.405</v>
      </c>
      <c r="S74" s="70">
        <v>1507.6769999999999</v>
      </c>
      <c r="T74" s="48">
        <v>1600.6179999999999</v>
      </c>
      <c r="U74" s="48">
        <v>1600.09</v>
      </c>
      <c r="V74" s="48">
        <v>1352.1969999999999</v>
      </c>
      <c r="W74" s="48">
        <v>1013.583</v>
      </c>
      <c r="X74" s="69">
        <v>1174.271</v>
      </c>
    </row>
    <row r="75" spans="1:24" ht="16">
      <c r="A75" s="71">
        <v>72</v>
      </c>
      <c r="B75" s="70">
        <v>3195.4769999999999</v>
      </c>
      <c r="C75" s="73">
        <v>4719.3890000000001</v>
      </c>
      <c r="D75" s="48">
        <v>1441.2239999999999</v>
      </c>
      <c r="E75" s="48">
        <v>1710.422</v>
      </c>
      <c r="F75" s="69">
        <v>1684.885</v>
      </c>
      <c r="G75" s="70">
        <v>1175.9770000000001</v>
      </c>
      <c r="H75" s="48">
        <v>1631.13</v>
      </c>
      <c r="I75" s="48">
        <v>3335.7350000000001</v>
      </c>
      <c r="J75" s="48">
        <v>3437.21</v>
      </c>
      <c r="K75" s="48">
        <v>2356.6089999999999</v>
      </c>
      <c r="L75" s="69">
        <v>1143.385</v>
      </c>
      <c r="M75" s="70">
        <v>1012.092</v>
      </c>
      <c r="N75" s="48">
        <v>653.38300000000004</v>
      </c>
      <c r="O75" s="48">
        <v>1339.3579999999999</v>
      </c>
      <c r="P75" s="48">
        <v>757.22500000000002</v>
      </c>
      <c r="Q75" s="48">
        <v>1790.81</v>
      </c>
      <c r="R75" s="69">
        <v>983.39</v>
      </c>
      <c r="S75" s="70">
        <v>1992.318</v>
      </c>
      <c r="T75" s="48">
        <v>2307.3629999999998</v>
      </c>
      <c r="U75" s="48">
        <v>1602.489</v>
      </c>
      <c r="V75" s="48">
        <v>1832.0409999999999</v>
      </c>
      <c r="W75" s="48">
        <v>1218.8679999999999</v>
      </c>
      <c r="X75" s="69">
        <v>1305.3810000000001</v>
      </c>
    </row>
    <row r="76" spans="1:24" ht="16">
      <c r="A76" s="71">
        <v>73</v>
      </c>
      <c r="B76" s="70">
        <v>4694.2650000000003</v>
      </c>
      <c r="C76" s="73">
        <v>4211.3919999999998</v>
      </c>
      <c r="D76" s="48">
        <v>1088.925</v>
      </c>
      <c r="E76" s="48">
        <v>576.63099999999997</v>
      </c>
      <c r="F76" s="69">
        <v>3265.5050000000001</v>
      </c>
      <c r="G76" s="70">
        <v>2019.6890000000001</v>
      </c>
      <c r="H76" s="48">
        <v>2448.741</v>
      </c>
      <c r="I76" s="48">
        <v>3340.6080000000002</v>
      </c>
      <c r="J76" s="48">
        <v>4406.2089999999998</v>
      </c>
      <c r="K76" s="48">
        <v>2496.7109999999998</v>
      </c>
      <c r="L76" s="69">
        <v>1370.2560000000001</v>
      </c>
      <c r="M76" s="70">
        <v>1844.048</v>
      </c>
      <c r="N76" s="48">
        <v>1212.8009999999999</v>
      </c>
      <c r="O76" s="48">
        <v>994.81899999999996</v>
      </c>
      <c r="P76" s="48">
        <v>818.17499999999995</v>
      </c>
      <c r="Q76" s="48">
        <v>232.24</v>
      </c>
      <c r="R76" s="69">
        <v>1745.5530000000001</v>
      </c>
      <c r="S76" s="70">
        <v>2346.0279999999998</v>
      </c>
      <c r="T76" s="48">
        <v>2954.6550000000002</v>
      </c>
      <c r="U76" s="48">
        <v>236.042</v>
      </c>
      <c r="V76" s="48">
        <v>1599.6669999999999</v>
      </c>
      <c r="W76" s="48">
        <v>1406.9390000000001</v>
      </c>
      <c r="X76" s="69">
        <v>2637.07</v>
      </c>
    </row>
    <row r="77" spans="1:24" ht="16">
      <c r="A77" s="71">
        <v>74</v>
      </c>
      <c r="B77" s="70">
        <v>4102.0770000000002</v>
      </c>
      <c r="C77" s="73">
        <v>2653.5129999999999</v>
      </c>
      <c r="D77" s="48">
        <v>1174.989</v>
      </c>
      <c r="E77" s="48">
        <v>1349.94</v>
      </c>
      <c r="F77" s="69">
        <v>2216.79</v>
      </c>
      <c r="G77" s="70">
        <v>2696.7750000000001</v>
      </c>
      <c r="H77" s="48">
        <v>625.16499999999996</v>
      </c>
      <c r="I77" s="48">
        <v>1237.0820000000001</v>
      </c>
      <c r="J77" s="48">
        <v>2027.0260000000001</v>
      </c>
      <c r="K77" s="48">
        <v>2858.6039999999998</v>
      </c>
      <c r="L77" s="69">
        <v>506.22699999999998</v>
      </c>
      <c r="M77" s="70">
        <v>1991.269</v>
      </c>
      <c r="N77" s="48">
        <v>304.18799999999999</v>
      </c>
      <c r="O77" s="48">
        <v>714.05100000000004</v>
      </c>
      <c r="P77" s="48">
        <v>990.30399999999997</v>
      </c>
      <c r="Q77" s="48">
        <v>880.22900000000004</v>
      </c>
      <c r="R77" s="69">
        <v>902.68700000000001</v>
      </c>
      <c r="S77" s="70">
        <v>3091.1190000000001</v>
      </c>
      <c r="T77" s="48">
        <v>1547.2919999999999</v>
      </c>
      <c r="U77" s="48">
        <v>1525.7360000000001</v>
      </c>
      <c r="V77" s="48">
        <v>1190.932</v>
      </c>
      <c r="W77" s="48">
        <v>1733.9839999999999</v>
      </c>
      <c r="X77" s="69">
        <v>1681.6969999999999</v>
      </c>
    </row>
    <row r="78" spans="1:24" ht="16">
      <c r="A78" s="71">
        <v>75</v>
      </c>
      <c r="B78" s="70">
        <v>5418.5259999999998</v>
      </c>
      <c r="C78" s="73">
        <v>1834.826</v>
      </c>
      <c r="D78" s="48">
        <v>1457.4490000000001</v>
      </c>
      <c r="E78" s="48">
        <v>1722.1320000000001</v>
      </c>
      <c r="F78" s="69">
        <v>1851.7929999999999</v>
      </c>
      <c r="G78" s="70">
        <v>201.05199999999999</v>
      </c>
      <c r="H78" s="48">
        <v>1112.9100000000001</v>
      </c>
      <c r="I78" s="48">
        <v>2806.373</v>
      </c>
      <c r="J78" s="48">
        <v>4390.125</v>
      </c>
      <c r="K78" s="48">
        <v>689.50199999999995</v>
      </c>
      <c r="L78" s="69">
        <v>1440.66</v>
      </c>
      <c r="M78" s="70">
        <v>1189.335</v>
      </c>
      <c r="N78" s="48">
        <v>673.98199999999997</v>
      </c>
      <c r="O78" s="48">
        <v>2142.4360000000001</v>
      </c>
      <c r="P78" s="48">
        <v>1883.961</v>
      </c>
      <c r="Q78" s="48">
        <v>967.38800000000003</v>
      </c>
      <c r="R78" s="69">
        <v>2256.0129999999999</v>
      </c>
      <c r="S78" s="70">
        <v>1643.9690000000001</v>
      </c>
      <c r="T78" s="48">
        <v>1689.17</v>
      </c>
      <c r="U78" s="48">
        <v>862.47699999999998</v>
      </c>
      <c r="V78" s="48">
        <v>3231.3609999999999</v>
      </c>
      <c r="W78" s="48">
        <v>1793.241</v>
      </c>
      <c r="X78" s="69">
        <v>1313.2449999999999</v>
      </c>
    </row>
    <row r="79" spans="1:24" ht="16">
      <c r="A79" s="71">
        <v>76</v>
      </c>
      <c r="B79" s="70">
        <v>3074.2849999999999</v>
      </c>
      <c r="C79" s="73">
        <v>2372.134</v>
      </c>
      <c r="D79" s="48">
        <v>1248.355</v>
      </c>
      <c r="E79" s="48">
        <v>1975.6690000000001</v>
      </c>
      <c r="F79" s="69">
        <v>3526.9430000000002</v>
      </c>
      <c r="G79" s="70">
        <v>1734.2660000000001</v>
      </c>
      <c r="H79" s="48">
        <v>1229.1669999999999</v>
      </c>
      <c r="I79" s="48">
        <v>1922.106</v>
      </c>
      <c r="J79" s="48">
        <v>3105.933</v>
      </c>
      <c r="K79" s="48">
        <v>2428.7060000000001</v>
      </c>
      <c r="L79" s="69">
        <v>1025.153</v>
      </c>
      <c r="M79" s="70">
        <v>3138.049</v>
      </c>
      <c r="N79" s="48">
        <v>1604.7460000000001</v>
      </c>
      <c r="O79" s="48">
        <v>664.24699999999996</v>
      </c>
      <c r="P79" s="48">
        <v>486.75700000000001</v>
      </c>
      <c r="Q79" s="48">
        <v>1003.728</v>
      </c>
      <c r="R79" s="69">
        <v>920.18200000000002</v>
      </c>
      <c r="S79" s="70">
        <v>1837.261</v>
      </c>
      <c r="T79" s="48">
        <v>1381.048</v>
      </c>
      <c r="U79" s="48">
        <v>781.21</v>
      </c>
      <c r="V79" s="48">
        <v>2481.8969999999999</v>
      </c>
      <c r="W79" s="48">
        <v>1137.742</v>
      </c>
      <c r="X79" s="69">
        <v>1232.32</v>
      </c>
    </row>
    <row r="80" spans="1:24" ht="16">
      <c r="A80" s="71">
        <v>77</v>
      </c>
      <c r="B80" s="70">
        <v>3379.194</v>
      </c>
      <c r="C80" s="73">
        <v>2895.8589999999999</v>
      </c>
      <c r="D80" s="48">
        <v>1172.0260000000001</v>
      </c>
      <c r="E80" s="48">
        <v>1282.922</v>
      </c>
      <c r="F80" s="69">
        <v>2503.7649999999999</v>
      </c>
      <c r="G80" s="70">
        <v>1480.165</v>
      </c>
      <c r="H80" s="48">
        <v>1801.7059999999999</v>
      </c>
      <c r="I80" s="48">
        <v>2579.98</v>
      </c>
      <c r="J80" s="48">
        <v>2867.7750000000001</v>
      </c>
      <c r="K80" s="48">
        <v>1279.818</v>
      </c>
      <c r="L80" s="69">
        <v>1477.625</v>
      </c>
      <c r="M80" s="70">
        <v>1450.8620000000001</v>
      </c>
      <c r="N80" s="48">
        <v>576.34900000000005</v>
      </c>
      <c r="O80" s="48">
        <v>541.64099999999996</v>
      </c>
      <c r="P80" s="48">
        <v>1442.4939999999999</v>
      </c>
      <c r="Q80" s="48">
        <v>953.74300000000005</v>
      </c>
      <c r="R80" s="69">
        <v>670.03200000000004</v>
      </c>
      <c r="S80" s="70">
        <v>1253.2940000000001</v>
      </c>
      <c r="T80" s="48">
        <v>1898.1579999999999</v>
      </c>
      <c r="U80" s="48">
        <v>869.39</v>
      </c>
      <c r="V80" s="48">
        <v>3833.2469999999998</v>
      </c>
      <c r="W80" s="48">
        <v>1399.038</v>
      </c>
      <c r="X80" s="69">
        <v>3091.5949999999998</v>
      </c>
    </row>
    <row r="81" spans="1:24" ht="16">
      <c r="A81" s="71">
        <v>78</v>
      </c>
      <c r="B81" s="70">
        <v>4587.2579999999998</v>
      </c>
      <c r="C81" s="73">
        <v>2915.4470000000001</v>
      </c>
      <c r="D81" s="48">
        <v>1058.45</v>
      </c>
      <c r="E81" s="48">
        <v>1220.702</v>
      </c>
      <c r="F81" s="69">
        <v>2029.1420000000001</v>
      </c>
      <c r="G81" s="70">
        <v>939.93499999999995</v>
      </c>
      <c r="H81" s="48">
        <v>786.57100000000003</v>
      </c>
      <c r="I81" s="48">
        <v>3040.98</v>
      </c>
      <c r="J81" s="48">
        <v>2102.79</v>
      </c>
      <c r="K81" s="48">
        <v>3287.2330000000002</v>
      </c>
      <c r="L81" s="69">
        <v>2019.6890000000001</v>
      </c>
      <c r="M81" s="70">
        <v>2416.5430000000001</v>
      </c>
      <c r="N81" s="48">
        <v>728.86599999999999</v>
      </c>
      <c r="O81" s="48">
        <v>716.73199999999997</v>
      </c>
      <c r="P81" s="48">
        <v>1249.4839999999999</v>
      </c>
      <c r="Q81" s="48">
        <v>870.34299999999996</v>
      </c>
      <c r="R81" s="69">
        <v>1275.162</v>
      </c>
      <c r="S81" s="70">
        <v>1088.078</v>
      </c>
      <c r="T81" s="48">
        <v>2132.7649999999999</v>
      </c>
      <c r="U81" s="48">
        <v>463.05399999999997</v>
      </c>
      <c r="V81" s="48">
        <v>2888.6559999999999</v>
      </c>
      <c r="W81" s="48">
        <v>896.05600000000004</v>
      </c>
      <c r="X81" s="69">
        <v>899.755</v>
      </c>
    </row>
    <row r="82" spans="1:24" ht="16">
      <c r="A82" s="71">
        <v>79</v>
      </c>
      <c r="B82" s="70">
        <v>5401.1729999999998</v>
      </c>
      <c r="C82" s="73">
        <v>2652.9409999999998</v>
      </c>
      <c r="D82" s="48">
        <v>566.04899999999998</v>
      </c>
      <c r="E82" s="48">
        <v>1808.902</v>
      </c>
      <c r="F82" s="69">
        <v>2948.0549999999998</v>
      </c>
      <c r="G82" s="70">
        <v>648.02200000000005</v>
      </c>
      <c r="H82" s="48">
        <v>1005.4</v>
      </c>
      <c r="I82" s="48">
        <v>1994.229</v>
      </c>
      <c r="J82" s="48">
        <v>2715.2579999999998</v>
      </c>
      <c r="K82" s="48">
        <v>2242.4679999999998</v>
      </c>
      <c r="L82" s="69">
        <v>1628.1669999999999</v>
      </c>
      <c r="M82" s="70">
        <v>1325.4010000000001</v>
      </c>
      <c r="N82" s="48">
        <v>1089.912</v>
      </c>
      <c r="O82" s="48">
        <v>898.31399999999996</v>
      </c>
      <c r="P82" s="48">
        <v>2690.8490000000002</v>
      </c>
      <c r="Q82" s="48">
        <v>751.16</v>
      </c>
      <c r="R82" s="69">
        <v>873.2</v>
      </c>
      <c r="S82" s="70">
        <v>856.26900000000001</v>
      </c>
      <c r="T82" s="48">
        <v>2192.2179999999998</v>
      </c>
      <c r="U82" s="48">
        <v>3587.47</v>
      </c>
      <c r="V82" s="48">
        <v>1387.8920000000001</v>
      </c>
      <c r="W82" s="48">
        <v>924.697</v>
      </c>
      <c r="X82" s="69">
        <v>2684.6819999999998</v>
      </c>
    </row>
    <row r="83" spans="1:24" ht="16">
      <c r="A83" s="71">
        <v>80</v>
      </c>
      <c r="B83" s="70">
        <v>4434.3909999999996</v>
      </c>
      <c r="C83" s="73">
        <v>2864.9760000000001</v>
      </c>
      <c r="D83" s="48">
        <v>465.45299999999997</v>
      </c>
      <c r="E83" s="48">
        <v>575.92499999999995</v>
      </c>
      <c r="F83" s="69">
        <v>5672.06</v>
      </c>
      <c r="G83" s="70">
        <v>1531.944</v>
      </c>
      <c r="H83" s="48">
        <v>1850.3820000000001</v>
      </c>
      <c r="I83" s="48">
        <v>2823.6379999999999</v>
      </c>
      <c r="J83" s="48">
        <v>2567.538</v>
      </c>
      <c r="K83" s="48">
        <v>2181.8000000000002</v>
      </c>
      <c r="L83" s="69">
        <v>663.25900000000001</v>
      </c>
      <c r="M83" s="70">
        <v>1265.356</v>
      </c>
      <c r="N83" s="48">
        <v>543.33399999999995</v>
      </c>
      <c r="O83" s="48">
        <v>1582.0309999999999</v>
      </c>
      <c r="P83" s="48">
        <v>1022.19</v>
      </c>
      <c r="Q83" s="48">
        <v>1343.595</v>
      </c>
      <c r="R83" s="69">
        <v>1565.665</v>
      </c>
      <c r="S83" s="70">
        <v>587.35299999999995</v>
      </c>
      <c r="T83" s="48">
        <v>916.84699999999998</v>
      </c>
      <c r="U83" s="48">
        <v>1164.2660000000001</v>
      </c>
      <c r="V83" s="48">
        <v>1931.085</v>
      </c>
      <c r="W83" s="48">
        <v>509.19</v>
      </c>
      <c r="X83" s="69">
        <v>1509.124</v>
      </c>
    </row>
    <row r="84" spans="1:24" ht="16">
      <c r="A84" s="71">
        <v>81</v>
      </c>
      <c r="B84" s="70">
        <v>5406.9579999999996</v>
      </c>
      <c r="C84" s="73">
        <v>3832.3589999999999</v>
      </c>
      <c r="D84" s="48">
        <v>777.82399999999996</v>
      </c>
      <c r="E84" s="48">
        <v>104.265</v>
      </c>
      <c r="F84" s="69">
        <v>2743.4760000000001</v>
      </c>
      <c r="G84" s="70">
        <v>1028.539</v>
      </c>
      <c r="H84" s="48">
        <v>850.62599999999998</v>
      </c>
      <c r="I84" s="48">
        <v>4416.8760000000002</v>
      </c>
      <c r="J84" s="48">
        <v>3030.3090000000002</v>
      </c>
      <c r="K84" s="48">
        <v>1708.729</v>
      </c>
      <c r="L84" s="69">
        <v>1058.1669999999999</v>
      </c>
      <c r="M84" s="70">
        <v>1819.9469999999999</v>
      </c>
      <c r="N84" s="48">
        <v>975.63</v>
      </c>
      <c r="O84" s="48">
        <v>2105.0479999999998</v>
      </c>
      <c r="P84" s="48">
        <v>1809.749</v>
      </c>
      <c r="Q84" s="48">
        <v>1703.2329999999999</v>
      </c>
      <c r="R84" s="69">
        <v>1690.105</v>
      </c>
      <c r="S84" s="70">
        <v>1013.583</v>
      </c>
      <c r="T84" s="48">
        <v>2569.9560000000001</v>
      </c>
      <c r="U84" s="48">
        <v>617.40499999999997</v>
      </c>
      <c r="V84" s="48">
        <v>3334.0740000000001</v>
      </c>
      <c r="W84" s="48">
        <v>2302.855</v>
      </c>
      <c r="X84" s="69">
        <v>2031.133</v>
      </c>
    </row>
    <row r="85" spans="1:24" ht="16">
      <c r="A85" s="71">
        <v>82</v>
      </c>
      <c r="B85" s="70">
        <v>6382.0029999999997</v>
      </c>
      <c r="C85" s="73">
        <v>5112.5770000000002</v>
      </c>
      <c r="D85" s="48">
        <v>508.767</v>
      </c>
      <c r="E85" s="48">
        <v>1491.452</v>
      </c>
      <c r="F85" s="69">
        <v>578.88800000000003</v>
      </c>
      <c r="G85" s="70">
        <v>1522.35</v>
      </c>
      <c r="H85" s="48">
        <v>2633.4259999999999</v>
      </c>
      <c r="I85" s="48">
        <v>2630.8</v>
      </c>
      <c r="J85" s="48">
        <v>1524.0429999999999</v>
      </c>
      <c r="K85" s="48">
        <v>1383.3779999999999</v>
      </c>
      <c r="L85" s="69">
        <v>815.21199999999999</v>
      </c>
      <c r="M85" s="70">
        <v>2005.1780000000001</v>
      </c>
      <c r="N85" s="48">
        <v>1897.0830000000001</v>
      </c>
      <c r="O85" s="48">
        <v>919.05399999999997</v>
      </c>
      <c r="P85" s="48">
        <v>321.11900000000003</v>
      </c>
      <c r="Q85" s="48">
        <v>1543.8109999999999</v>
      </c>
      <c r="R85" s="69">
        <v>1554.66</v>
      </c>
      <c r="S85" s="70">
        <v>138.83199999999999</v>
      </c>
      <c r="T85" s="48">
        <v>1137.9480000000001</v>
      </c>
      <c r="U85" s="48">
        <v>657.75699999999995</v>
      </c>
      <c r="V85" s="48">
        <v>610.06899999999996</v>
      </c>
      <c r="W85" s="48">
        <v>1232.412</v>
      </c>
      <c r="X85" s="69">
        <v>922.63099999999997</v>
      </c>
    </row>
    <row r="86" spans="1:24" ht="16">
      <c r="A86" s="71">
        <v>83</v>
      </c>
      <c r="B86" s="70">
        <v>1011.816</v>
      </c>
      <c r="C86" s="73">
        <v>4297.0349999999999</v>
      </c>
      <c r="D86" s="48">
        <v>1548.3109999999999</v>
      </c>
      <c r="E86" s="48">
        <v>658.745</v>
      </c>
      <c r="F86" s="69">
        <v>2675.471</v>
      </c>
      <c r="G86" s="70">
        <v>941.91</v>
      </c>
      <c r="H86" s="48">
        <v>1733.9839999999999</v>
      </c>
      <c r="I86" s="48">
        <v>4281.6819999999998</v>
      </c>
      <c r="J86" s="48">
        <v>1977.08</v>
      </c>
      <c r="K86" s="48">
        <v>1377.7339999999999</v>
      </c>
      <c r="L86" s="69">
        <v>2376.221</v>
      </c>
      <c r="M86" s="70">
        <v>1459.4010000000001</v>
      </c>
      <c r="N86" s="48">
        <v>1716.2070000000001</v>
      </c>
      <c r="O86" s="48">
        <v>2390.8939999999998</v>
      </c>
      <c r="P86" s="48">
        <v>2008.684</v>
      </c>
      <c r="Q86" s="48">
        <v>2699.3029999999999</v>
      </c>
      <c r="R86" s="69">
        <v>1809.607</v>
      </c>
      <c r="S86" s="70">
        <v>729.14800000000002</v>
      </c>
      <c r="T86" s="48">
        <v>2352.1959999999999</v>
      </c>
      <c r="U86" s="48">
        <v>1163.5609999999999</v>
      </c>
      <c r="V86" s="48">
        <v>2242.4679999999998</v>
      </c>
      <c r="W86" s="48">
        <v>1840.365</v>
      </c>
      <c r="X86" s="69">
        <v>2624.2020000000002</v>
      </c>
    </row>
    <row r="87" spans="1:24" ht="16">
      <c r="A87" s="71">
        <v>84</v>
      </c>
      <c r="B87" s="70">
        <v>6343.1660000000002</v>
      </c>
      <c r="C87" s="73">
        <v>4157.9179999999997</v>
      </c>
      <c r="D87" s="48">
        <v>583.40300000000002</v>
      </c>
      <c r="E87" s="48">
        <v>1060.425</v>
      </c>
      <c r="F87" s="69">
        <v>2336.152</v>
      </c>
      <c r="G87" s="70">
        <v>911.71699999999998</v>
      </c>
      <c r="H87" s="48">
        <v>2660.9380000000001</v>
      </c>
      <c r="I87" s="48">
        <v>5410.1620000000003</v>
      </c>
      <c r="J87" s="48">
        <v>1865.479</v>
      </c>
      <c r="K87" s="48">
        <v>1184.865</v>
      </c>
      <c r="L87" s="69">
        <v>2621.0100000000002</v>
      </c>
      <c r="M87" s="70">
        <v>1904.9190000000001</v>
      </c>
      <c r="N87" s="48">
        <v>1383.3779999999999</v>
      </c>
      <c r="O87" s="48">
        <v>1507.2539999999999</v>
      </c>
      <c r="P87" s="48">
        <v>621.49699999999996</v>
      </c>
      <c r="Q87" s="48">
        <v>2044.77</v>
      </c>
      <c r="R87" s="69">
        <v>1262.182</v>
      </c>
      <c r="S87" s="70">
        <v>2753.9160000000002</v>
      </c>
      <c r="T87" s="48">
        <v>1866.8309999999999</v>
      </c>
      <c r="U87" s="48">
        <v>734.79100000000005</v>
      </c>
      <c r="V87" s="48">
        <v>2148.5030000000002</v>
      </c>
      <c r="W87" s="48">
        <v>865.58100000000002</v>
      </c>
      <c r="X87" s="69">
        <v>2279.7710000000002</v>
      </c>
    </row>
    <row r="88" spans="1:24" ht="16">
      <c r="A88" s="71">
        <v>85</v>
      </c>
      <c r="B88" s="70">
        <v>3659.5880000000002</v>
      </c>
      <c r="C88" s="73">
        <v>4471.8959999999997</v>
      </c>
      <c r="D88" s="48">
        <v>2868.1979999999999</v>
      </c>
      <c r="E88" s="48">
        <v>943.74400000000003</v>
      </c>
      <c r="F88" s="69">
        <v>3398.5520000000001</v>
      </c>
      <c r="G88" s="70">
        <v>2241.6219999999998</v>
      </c>
      <c r="H88" s="48">
        <v>946.14300000000003</v>
      </c>
      <c r="I88" s="48">
        <v>3353</v>
      </c>
      <c r="J88" s="48">
        <v>3208.223</v>
      </c>
      <c r="K88" s="48">
        <v>895.21</v>
      </c>
      <c r="L88" s="69">
        <v>1772.6420000000001</v>
      </c>
      <c r="M88" s="70">
        <v>1533.9059999999999</v>
      </c>
      <c r="N88" s="48">
        <v>1307.7539999999999</v>
      </c>
      <c r="O88" s="48">
        <v>708.26700000000005</v>
      </c>
      <c r="P88" s="48">
        <v>1158.058</v>
      </c>
      <c r="Q88" s="48">
        <v>2473.8850000000002</v>
      </c>
      <c r="R88" s="69">
        <v>1961.9839999999999</v>
      </c>
      <c r="S88" s="70">
        <v>1745.271</v>
      </c>
      <c r="T88" s="48">
        <v>2255.7080000000001</v>
      </c>
      <c r="U88" s="48">
        <v>4279.9350000000004</v>
      </c>
      <c r="V88" s="48">
        <v>2685.0650000000001</v>
      </c>
      <c r="W88" s="48">
        <v>1457.1669999999999</v>
      </c>
      <c r="X88" s="69">
        <v>1141.9580000000001</v>
      </c>
    </row>
    <row r="89" spans="1:24" ht="16">
      <c r="A89" s="71">
        <v>86</v>
      </c>
      <c r="B89" s="70">
        <v>6485.7049999999999</v>
      </c>
      <c r="C89" s="73">
        <v>2297.5</v>
      </c>
      <c r="D89" s="48">
        <v>2137.6390000000001</v>
      </c>
      <c r="E89" s="48">
        <v>3348.7469999999998</v>
      </c>
      <c r="F89" s="69">
        <v>2220.0349999999999</v>
      </c>
      <c r="G89" s="70">
        <v>1610.672</v>
      </c>
      <c r="H89" s="48">
        <v>609.50400000000002</v>
      </c>
      <c r="I89" s="48">
        <v>2456.0630000000001</v>
      </c>
      <c r="J89" s="48">
        <v>4253.9740000000002</v>
      </c>
      <c r="K89" s="48">
        <v>3487.1559999999999</v>
      </c>
      <c r="L89" s="69">
        <v>2448.1759999999999</v>
      </c>
      <c r="M89" s="70">
        <v>1031.3720000000001</v>
      </c>
      <c r="N89" s="48">
        <v>1793.8050000000001</v>
      </c>
      <c r="O89" s="48">
        <v>341.15300000000002</v>
      </c>
      <c r="P89" s="48">
        <v>1390.9960000000001</v>
      </c>
      <c r="Q89" s="48">
        <v>1690.702</v>
      </c>
      <c r="R89" s="69">
        <v>606.68299999999999</v>
      </c>
      <c r="S89" s="70">
        <v>2890.6309999999999</v>
      </c>
      <c r="T89" s="48">
        <v>1931.713</v>
      </c>
      <c r="U89" s="48">
        <v>1661.7460000000001</v>
      </c>
      <c r="V89" s="48">
        <v>2074.855</v>
      </c>
      <c r="W89" s="48">
        <v>2332.201</v>
      </c>
      <c r="X89" s="69">
        <v>1236.752</v>
      </c>
    </row>
    <row r="90" spans="1:24" ht="16">
      <c r="A90" s="71">
        <v>87</v>
      </c>
      <c r="B90" s="70">
        <v>6467.1130000000003</v>
      </c>
      <c r="C90" s="73">
        <v>4091.8629999999998</v>
      </c>
      <c r="D90" s="48">
        <v>2719.9140000000002</v>
      </c>
      <c r="E90" s="48">
        <v>826.49900000000002</v>
      </c>
      <c r="F90" s="69">
        <v>1148.8879999999999</v>
      </c>
      <c r="G90" s="70">
        <v>1437.2739999999999</v>
      </c>
      <c r="H90" s="48">
        <v>892.24699999999996</v>
      </c>
      <c r="I90" s="48">
        <v>3668.5010000000002</v>
      </c>
      <c r="J90" s="48">
        <v>3796.7049999999999</v>
      </c>
      <c r="K90" s="48">
        <v>2980.9279999999999</v>
      </c>
      <c r="L90" s="69">
        <v>1192.9069999999999</v>
      </c>
      <c r="M90" s="70">
        <v>2307.194</v>
      </c>
      <c r="N90" s="48">
        <v>1250.7539999999999</v>
      </c>
      <c r="O90" s="48">
        <v>1634.375</v>
      </c>
      <c r="P90" s="48">
        <v>1340.6279999999999</v>
      </c>
      <c r="Q90" s="48">
        <v>1917.0940000000001</v>
      </c>
      <c r="R90" s="69">
        <v>888.15499999999997</v>
      </c>
      <c r="S90" s="70">
        <v>4687.9639999999999</v>
      </c>
      <c r="T90" s="48">
        <v>3944.1819999999998</v>
      </c>
      <c r="U90" s="48">
        <v>532.32899999999995</v>
      </c>
      <c r="V90" s="48">
        <v>1978.914</v>
      </c>
      <c r="W90" s="48">
        <v>723.22199999999998</v>
      </c>
      <c r="X90" s="69">
        <v>1851.9829999999999</v>
      </c>
    </row>
    <row r="91" spans="1:24" ht="16">
      <c r="A91" s="71">
        <v>88</v>
      </c>
      <c r="B91" s="70">
        <v>5449.0990000000002</v>
      </c>
      <c r="C91" s="73">
        <v>1383.3040000000001</v>
      </c>
      <c r="D91" s="48">
        <v>2931.4059999999999</v>
      </c>
      <c r="E91" s="48">
        <v>1778.145</v>
      </c>
      <c r="F91" s="69">
        <v>1735.5360000000001</v>
      </c>
      <c r="G91" s="70">
        <v>2884.9879999999998</v>
      </c>
      <c r="H91" s="48">
        <v>360.48200000000003</v>
      </c>
      <c r="I91" s="48">
        <v>2442.0010000000002</v>
      </c>
      <c r="J91" s="48">
        <v>2941.4229999999998</v>
      </c>
      <c r="K91" s="48">
        <v>1572.86</v>
      </c>
      <c r="L91" s="69">
        <v>2780.864</v>
      </c>
      <c r="M91" s="70">
        <v>2231.4490000000001</v>
      </c>
      <c r="N91" s="48">
        <v>513.846</v>
      </c>
      <c r="O91" s="48">
        <v>390.81700000000001</v>
      </c>
      <c r="P91" s="48">
        <v>1294.2090000000001</v>
      </c>
      <c r="Q91" s="48">
        <v>1040.4849999999999</v>
      </c>
      <c r="R91" s="69">
        <v>1585.981</v>
      </c>
      <c r="S91" s="70">
        <v>448.80399999999997</v>
      </c>
      <c r="T91" s="48">
        <v>1487.701</v>
      </c>
      <c r="U91" s="48">
        <v>756.37800000000004</v>
      </c>
      <c r="V91" s="48">
        <v>2428.0010000000002</v>
      </c>
      <c r="W91" s="48">
        <v>1109.9469999999999</v>
      </c>
      <c r="X91" s="69">
        <v>663.7</v>
      </c>
    </row>
    <row r="92" spans="1:24" ht="16">
      <c r="A92" s="71">
        <v>89</v>
      </c>
      <c r="B92" s="70">
        <v>4731.3119999999999</v>
      </c>
      <c r="C92" s="73">
        <v>3153.79</v>
      </c>
      <c r="D92" s="48">
        <v>773.87300000000005</v>
      </c>
      <c r="E92" s="48">
        <v>1344.296</v>
      </c>
      <c r="F92" s="69">
        <v>1641.57</v>
      </c>
      <c r="G92" s="70">
        <v>2120.1439999999998</v>
      </c>
      <c r="H92" s="48">
        <v>1460.694</v>
      </c>
      <c r="I92" s="48">
        <v>2534.451</v>
      </c>
      <c r="J92" s="48">
        <v>2715.9630000000002</v>
      </c>
      <c r="K92" s="48">
        <v>2547.221</v>
      </c>
      <c r="L92" s="69">
        <v>1303.662</v>
      </c>
      <c r="M92" s="70">
        <v>2004.903</v>
      </c>
      <c r="N92" s="48">
        <v>190.61099999999999</v>
      </c>
      <c r="O92" s="48">
        <v>1583.7239999999999</v>
      </c>
      <c r="P92" s="48">
        <v>830.73199999999997</v>
      </c>
      <c r="Q92" s="48">
        <v>722.47799999999995</v>
      </c>
      <c r="R92" s="69">
        <v>567.31899999999996</v>
      </c>
      <c r="S92" s="70">
        <v>2578.5419999999999</v>
      </c>
      <c r="T92" s="48">
        <v>2203.913</v>
      </c>
      <c r="U92" s="48">
        <v>1879.729</v>
      </c>
      <c r="V92" s="48">
        <v>2183.4929999999999</v>
      </c>
      <c r="W92" s="48">
        <v>1404.5409999999999</v>
      </c>
      <c r="X92" s="69">
        <v>1256.769</v>
      </c>
    </row>
    <row r="93" spans="1:24" ht="16">
      <c r="A93" s="71">
        <v>90</v>
      </c>
      <c r="B93" s="70">
        <v>6307.2219999999998</v>
      </c>
      <c r="C93" s="73">
        <v>2330.098</v>
      </c>
      <c r="D93" s="48">
        <v>1298.1600000000001</v>
      </c>
      <c r="E93" s="48">
        <v>1152.556</v>
      </c>
      <c r="F93" s="69">
        <v>1117.143</v>
      </c>
      <c r="G93" s="70">
        <v>1513.3209999999999</v>
      </c>
      <c r="H93" s="48">
        <v>934.29100000000005</v>
      </c>
      <c r="I93" s="48">
        <v>2962.3130000000001</v>
      </c>
      <c r="J93" s="48">
        <v>2501.5079999999998</v>
      </c>
      <c r="K93" s="48">
        <v>2534.5230000000001</v>
      </c>
      <c r="L93" s="69">
        <v>2324.3000000000002</v>
      </c>
      <c r="M93" s="70">
        <v>1741.723</v>
      </c>
      <c r="N93" s="48">
        <v>443.86599999999999</v>
      </c>
      <c r="O93" s="48">
        <v>1934.33</v>
      </c>
      <c r="P93" s="48">
        <v>2189.701</v>
      </c>
      <c r="Q93" s="48">
        <v>1825.2</v>
      </c>
      <c r="R93" s="69">
        <v>1441.788</v>
      </c>
      <c r="S93" s="70">
        <v>2922.6590000000001</v>
      </c>
      <c r="T93" s="48">
        <v>1747.6479999999999</v>
      </c>
      <c r="U93" s="48">
        <v>2252.4859999999999</v>
      </c>
      <c r="V93" s="48">
        <v>2852.6779999999999</v>
      </c>
      <c r="W93" s="48">
        <v>1886.078</v>
      </c>
      <c r="X93" s="69">
        <v>1758.7619999999999</v>
      </c>
    </row>
    <row r="94" spans="1:24" ht="16">
      <c r="A94" s="71">
        <v>91</v>
      </c>
      <c r="B94" s="70">
        <v>6307.2219999999998</v>
      </c>
      <c r="C94" s="73">
        <v>1785.6420000000001</v>
      </c>
      <c r="D94" s="48">
        <v>2244.3029999999999</v>
      </c>
      <c r="E94" s="48">
        <v>1176.1179999999999</v>
      </c>
      <c r="F94" s="69">
        <v>2353.788</v>
      </c>
      <c r="G94" s="70">
        <v>676.24</v>
      </c>
      <c r="H94" s="48">
        <v>947.83600000000001</v>
      </c>
      <c r="I94" s="48">
        <v>3958.105</v>
      </c>
      <c r="J94" s="48">
        <v>2600.5520000000001</v>
      </c>
      <c r="K94" s="48">
        <v>1059.578</v>
      </c>
      <c r="L94" s="69">
        <v>4026.5390000000002</v>
      </c>
      <c r="M94" s="70">
        <v>865.28399999999999</v>
      </c>
      <c r="N94" s="48">
        <v>577.05399999999997</v>
      </c>
      <c r="O94" s="48">
        <v>2723.3</v>
      </c>
      <c r="P94" s="48">
        <v>2297.2109999999998</v>
      </c>
      <c r="Q94" s="48">
        <v>1354.037</v>
      </c>
      <c r="R94" s="69">
        <v>833.41300000000001</v>
      </c>
      <c r="S94" s="70">
        <v>1219.9970000000001</v>
      </c>
      <c r="T94" s="48">
        <v>2359.8539999999998</v>
      </c>
      <c r="U94" s="48">
        <v>1148.8879999999999</v>
      </c>
      <c r="V94" s="48">
        <v>3120.8890000000001</v>
      </c>
      <c r="W94" s="48">
        <v>1570.7439999999999</v>
      </c>
      <c r="X94" s="69">
        <v>906.904</v>
      </c>
    </row>
    <row r="95" spans="1:24" ht="16">
      <c r="A95" s="71">
        <v>92</v>
      </c>
      <c r="B95" s="70">
        <v>6464.2209999999995</v>
      </c>
      <c r="C95" s="73">
        <v>2828.8029999999999</v>
      </c>
      <c r="D95" s="48">
        <v>2894.864</v>
      </c>
      <c r="E95" s="48">
        <v>910.16499999999996</v>
      </c>
      <c r="F95" s="69">
        <v>1416.9570000000001</v>
      </c>
      <c r="G95" s="70">
        <v>1051.96</v>
      </c>
      <c r="H95" s="48">
        <v>1828.796</v>
      </c>
      <c r="I95" s="48">
        <v>1672.3230000000001</v>
      </c>
      <c r="J95" s="48">
        <v>1699.2760000000001</v>
      </c>
      <c r="K95" s="48">
        <v>2645.136</v>
      </c>
      <c r="L95" s="69">
        <v>1914.154</v>
      </c>
      <c r="M95" s="70">
        <v>1436.8150000000001</v>
      </c>
      <c r="N95" s="48">
        <v>1024.165</v>
      </c>
      <c r="O95" s="48">
        <v>962.79100000000005</v>
      </c>
      <c r="P95" s="48">
        <v>2446.3420000000001</v>
      </c>
      <c r="Q95" s="48">
        <v>1094.3679999999999</v>
      </c>
      <c r="R95" s="69">
        <v>1133.7909999999999</v>
      </c>
      <c r="S95" s="70">
        <v>3366.1010000000001</v>
      </c>
      <c r="T95" s="48">
        <v>1893.703</v>
      </c>
      <c r="U95" s="48">
        <v>237.73500000000001</v>
      </c>
      <c r="V95" s="48">
        <v>1317.63</v>
      </c>
      <c r="W95" s="48">
        <v>813.37800000000004</v>
      </c>
      <c r="X95" s="69">
        <v>979.822</v>
      </c>
    </row>
    <row r="96" spans="1:24" ht="16">
      <c r="A96" s="71">
        <v>93</v>
      </c>
      <c r="B96" s="70">
        <v>3626.5360000000001</v>
      </c>
      <c r="C96" s="73">
        <v>1903.741</v>
      </c>
      <c r="D96" s="48">
        <v>1661.3230000000001</v>
      </c>
      <c r="E96" s="48">
        <v>755.81399999999996</v>
      </c>
      <c r="F96" s="69">
        <v>2784.5320000000002</v>
      </c>
      <c r="G96" s="70">
        <v>1140.2809999999999</v>
      </c>
      <c r="H96" s="48">
        <v>2821.2159999999999</v>
      </c>
      <c r="I96" s="48">
        <v>811.86500000000001</v>
      </c>
      <c r="J96" s="48">
        <v>3605.8110000000001</v>
      </c>
      <c r="K96" s="48">
        <v>2425.7429999999999</v>
      </c>
      <c r="L96" s="69">
        <v>2204.5160000000001</v>
      </c>
      <c r="M96" s="70">
        <v>1436.126</v>
      </c>
      <c r="N96" s="48">
        <v>732.95699999999999</v>
      </c>
      <c r="O96" s="48">
        <v>672.995</v>
      </c>
      <c r="P96" s="48">
        <v>1934.33</v>
      </c>
      <c r="Q96" s="48">
        <v>796.82799999999997</v>
      </c>
      <c r="R96" s="69">
        <v>492.82400000000001</v>
      </c>
      <c r="S96" s="70">
        <v>2120.1439999999998</v>
      </c>
      <c r="T96" s="48">
        <v>1928.2329999999999</v>
      </c>
      <c r="U96" s="48">
        <v>895.774</v>
      </c>
      <c r="V96" s="48">
        <v>2535.9340000000002</v>
      </c>
      <c r="W96" s="48">
        <v>565.62599999999998</v>
      </c>
      <c r="X96" s="69">
        <v>1289.2249999999999</v>
      </c>
    </row>
    <row r="97" spans="1:24" ht="16">
      <c r="A97" s="71">
        <v>94</v>
      </c>
      <c r="B97" s="70">
        <v>7112.8739999999998</v>
      </c>
      <c r="C97" s="48">
        <v>4866.6559999999999</v>
      </c>
      <c r="D97" s="48">
        <v>2575.721</v>
      </c>
      <c r="E97" s="48">
        <v>702.34100000000001</v>
      </c>
      <c r="F97" s="69">
        <v>2866.223</v>
      </c>
      <c r="G97" s="70">
        <v>90.296999999999997</v>
      </c>
      <c r="H97" s="48">
        <v>729.99400000000003</v>
      </c>
      <c r="I97" s="48">
        <v>700.06200000000001</v>
      </c>
      <c r="J97" s="48">
        <v>2274.2139999999999</v>
      </c>
      <c r="K97" s="48">
        <v>1318.194</v>
      </c>
      <c r="L97" s="69">
        <v>1671.481</v>
      </c>
      <c r="M97" s="70">
        <v>608.43899999999996</v>
      </c>
      <c r="N97" s="73">
        <v>1680.511</v>
      </c>
      <c r="O97" s="48">
        <v>493.529</v>
      </c>
      <c r="P97" s="48">
        <v>1672.8920000000001</v>
      </c>
      <c r="Q97" s="48">
        <v>783.74</v>
      </c>
      <c r="R97" s="69">
        <v>1222.5360000000001</v>
      </c>
      <c r="S97" s="70">
        <v>2338.4090000000001</v>
      </c>
      <c r="T97" s="48">
        <v>995.37400000000002</v>
      </c>
      <c r="U97" s="48">
        <v>128.39099999999999</v>
      </c>
      <c r="V97" s="48">
        <v>3167.3069999999998</v>
      </c>
      <c r="W97" s="48">
        <v>1710.14</v>
      </c>
      <c r="X97" s="69">
        <v>1106.9290000000001</v>
      </c>
    </row>
    <row r="98" spans="1:24" ht="16">
      <c r="A98" s="71">
        <v>95</v>
      </c>
      <c r="B98" s="70">
        <v>6025.5879999999997</v>
      </c>
      <c r="C98" s="48">
        <v>3910.8539999999998</v>
      </c>
      <c r="D98" s="48">
        <v>804.91300000000001</v>
      </c>
      <c r="E98" s="48">
        <v>439.49200000000002</v>
      </c>
      <c r="F98" s="69">
        <v>2638.5050000000001</v>
      </c>
      <c r="G98" s="70">
        <v>1013.019</v>
      </c>
      <c r="H98" s="48">
        <v>1758.3920000000001</v>
      </c>
      <c r="I98" s="48">
        <v>299.35000000000002</v>
      </c>
      <c r="J98" s="48">
        <v>1959.867</v>
      </c>
      <c r="K98" s="48">
        <v>1729.1869999999999</v>
      </c>
      <c r="L98" s="69">
        <v>1100.212</v>
      </c>
      <c r="M98" s="70">
        <v>1062.3589999999999</v>
      </c>
      <c r="N98" s="73">
        <v>1189.9449999999999</v>
      </c>
      <c r="O98" s="48">
        <v>1338.9349999999999</v>
      </c>
      <c r="P98" s="48">
        <v>1144.9369999999999</v>
      </c>
      <c r="Q98" s="48">
        <v>1821.8589999999999</v>
      </c>
      <c r="R98" s="69">
        <v>612.89099999999996</v>
      </c>
      <c r="S98" s="70">
        <v>1117.2840000000001</v>
      </c>
      <c r="T98" s="48">
        <v>2372.5239999999999</v>
      </c>
      <c r="U98" s="48">
        <v>250.85599999999999</v>
      </c>
      <c r="V98" s="48">
        <v>1404.9639999999999</v>
      </c>
      <c r="W98" s="48">
        <v>840.18499999999995</v>
      </c>
      <c r="X98" s="69">
        <v>605.50800000000004</v>
      </c>
    </row>
    <row r="99" spans="1:24" ht="16">
      <c r="A99" s="71">
        <v>96</v>
      </c>
      <c r="B99" s="70">
        <v>4941.0569999999998</v>
      </c>
      <c r="C99" s="48">
        <v>4325.9160000000002</v>
      </c>
      <c r="D99" s="48">
        <v>2843.931</v>
      </c>
      <c r="E99" s="48">
        <v>342.14100000000002</v>
      </c>
      <c r="F99" s="69">
        <v>922.58100000000002</v>
      </c>
      <c r="G99" s="70">
        <v>584.53200000000004</v>
      </c>
      <c r="H99" s="48">
        <v>557.16</v>
      </c>
      <c r="I99" s="48">
        <v>1195.73</v>
      </c>
      <c r="J99" s="48">
        <v>3015.0720000000001</v>
      </c>
      <c r="K99" s="48">
        <v>3392.3440000000001</v>
      </c>
      <c r="L99" s="69">
        <v>1149.029</v>
      </c>
      <c r="M99" s="70">
        <v>910.59299999999996</v>
      </c>
      <c r="N99" s="73">
        <v>1345.001</v>
      </c>
      <c r="O99" s="48">
        <v>1573.7070000000001</v>
      </c>
      <c r="P99" s="48">
        <v>1290.1179999999999</v>
      </c>
      <c r="Q99" s="48">
        <v>2091.5520000000001</v>
      </c>
      <c r="R99" s="69">
        <v>276.11099999999999</v>
      </c>
      <c r="S99" s="70">
        <v>1287.296</v>
      </c>
      <c r="T99" s="48">
        <v>786.94299999999998</v>
      </c>
      <c r="U99" s="48">
        <v>1526.019</v>
      </c>
      <c r="V99" s="48">
        <v>2143.8470000000002</v>
      </c>
      <c r="W99" s="48">
        <v>1668.66</v>
      </c>
      <c r="X99" s="69">
        <v>443.94400000000002</v>
      </c>
    </row>
    <row r="100" spans="1:24" ht="16">
      <c r="A100" s="71">
        <v>97</v>
      </c>
      <c r="B100" s="70">
        <v>5158.5140000000001</v>
      </c>
      <c r="C100" s="48">
        <v>3608.6</v>
      </c>
      <c r="D100" s="48">
        <v>1167.511</v>
      </c>
      <c r="E100" s="48">
        <v>692.04200000000003</v>
      </c>
      <c r="F100" s="69">
        <v>1214.7760000000001</v>
      </c>
      <c r="G100" s="70">
        <v>733.94500000000005</v>
      </c>
      <c r="H100" s="48">
        <v>1628.0260000000001</v>
      </c>
      <c r="I100" s="48">
        <v>520.86900000000003</v>
      </c>
      <c r="J100" s="48">
        <v>4699.674</v>
      </c>
      <c r="K100" s="48">
        <v>2596.4609999999998</v>
      </c>
      <c r="L100" s="69">
        <v>2158.944</v>
      </c>
      <c r="M100" s="70">
        <v>1430.893</v>
      </c>
      <c r="N100" s="73">
        <v>1452.934</v>
      </c>
      <c r="O100" s="48">
        <v>665.79899999999998</v>
      </c>
      <c r="P100" s="48">
        <v>599.20500000000004</v>
      </c>
      <c r="Q100" s="48">
        <v>1060.5350000000001</v>
      </c>
      <c r="R100" s="69">
        <v>565.76700000000005</v>
      </c>
      <c r="S100" s="70">
        <v>1888.194</v>
      </c>
      <c r="T100" s="48">
        <v>2283.136</v>
      </c>
      <c r="U100" s="48">
        <v>350.04199999999997</v>
      </c>
      <c r="V100" s="48">
        <v>2516.4630000000002</v>
      </c>
      <c r="W100" s="48">
        <v>1831.194</v>
      </c>
      <c r="X100" s="69">
        <v>1007.846</v>
      </c>
    </row>
    <row r="101" spans="1:24" ht="16">
      <c r="A101" s="71">
        <v>98</v>
      </c>
      <c r="B101" s="70">
        <v>6889.357</v>
      </c>
      <c r="C101" s="48">
        <v>3226.8510000000001</v>
      </c>
      <c r="D101" s="48">
        <v>1862.798</v>
      </c>
      <c r="E101" s="48">
        <v>1906.1120000000001</v>
      </c>
      <c r="F101" s="69">
        <v>2250.511</v>
      </c>
      <c r="G101" s="70">
        <v>1299.1469999999999</v>
      </c>
      <c r="H101" s="48">
        <v>2484.154</v>
      </c>
      <c r="I101" s="48">
        <v>594.10599999999999</v>
      </c>
      <c r="J101" s="48">
        <v>1623.7929999999999</v>
      </c>
      <c r="K101" s="48">
        <v>2479.2159999999999</v>
      </c>
      <c r="L101" s="69">
        <v>1849.1120000000001</v>
      </c>
      <c r="M101" s="70">
        <v>617.66700000000003</v>
      </c>
      <c r="N101" s="73">
        <v>1294.492</v>
      </c>
      <c r="O101" s="48">
        <v>557.16</v>
      </c>
      <c r="P101" s="48">
        <v>2384.404</v>
      </c>
      <c r="Q101" s="48">
        <v>960.70500000000004</v>
      </c>
      <c r="R101" s="69">
        <v>1804.81</v>
      </c>
      <c r="S101" s="70">
        <v>397.589</v>
      </c>
      <c r="T101" s="48">
        <v>2101.8560000000002</v>
      </c>
      <c r="U101" s="48">
        <v>777.54100000000005</v>
      </c>
      <c r="V101" s="48">
        <v>2627.5</v>
      </c>
      <c r="W101" s="48">
        <v>653.947</v>
      </c>
      <c r="X101" s="69">
        <v>186.44200000000001</v>
      </c>
    </row>
    <row r="102" spans="1:24" ht="16">
      <c r="A102" s="71">
        <v>99</v>
      </c>
      <c r="B102" s="70">
        <v>3890.6790000000001</v>
      </c>
      <c r="C102" s="48">
        <v>12542.098</v>
      </c>
      <c r="D102" s="48">
        <v>1860.682</v>
      </c>
      <c r="E102" s="48">
        <v>781.351</v>
      </c>
      <c r="F102" s="69">
        <v>2059.4760000000001</v>
      </c>
      <c r="G102" s="70">
        <v>1032.6300000000001</v>
      </c>
      <c r="H102" s="48">
        <v>1020.356</v>
      </c>
      <c r="I102" s="48">
        <v>250.06200000000001</v>
      </c>
      <c r="J102" s="48">
        <v>1258.373</v>
      </c>
      <c r="K102" s="48">
        <v>2001.912</v>
      </c>
      <c r="L102" s="69">
        <v>2956.2379999999998</v>
      </c>
      <c r="M102" s="70">
        <v>1172.9469999999999</v>
      </c>
      <c r="N102" s="73">
        <v>1776.5930000000001</v>
      </c>
      <c r="O102" s="48">
        <v>1051.1130000000001</v>
      </c>
      <c r="P102" s="48">
        <v>655.07600000000002</v>
      </c>
      <c r="Q102" s="48">
        <v>1917.5119999999999</v>
      </c>
      <c r="R102" s="69">
        <v>1048.432</v>
      </c>
      <c r="S102" s="70">
        <v>1177.529</v>
      </c>
      <c r="T102" s="48">
        <v>1163.9849999999999</v>
      </c>
      <c r="U102" s="48">
        <v>817.04600000000005</v>
      </c>
      <c r="V102" s="48">
        <v>1336.5360000000001</v>
      </c>
      <c r="W102" s="48">
        <v>1382.1079999999999</v>
      </c>
      <c r="X102" s="69">
        <v>802.81700000000001</v>
      </c>
    </row>
    <row r="103" spans="1:24" ht="16">
      <c r="A103" s="71">
        <v>100</v>
      </c>
      <c r="B103" s="70">
        <v>4476.9459999999999</v>
      </c>
      <c r="C103" s="48">
        <v>7651.4219999999996</v>
      </c>
      <c r="D103" s="48">
        <v>2177.2849999999999</v>
      </c>
      <c r="E103" s="48">
        <v>1054.499</v>
      </c>
      <c r="F103" s="69">
        <v>2486.27</v>
      </c>
      <c r="G103" s="70">
        <v>1277.9839999999999</v>
      </c>
      <c r="H103" s="48">
        <v>1502.0329999999999</v>
      </c>
      <c r="I103" s="48">
        <v>722.33900000000006</v>
      </c>
      <c r="J103" s="48">
        <v>2037.184</v>
      </c>
      <c r="K103" s="48">
        <v>1878.1769999999999</v>
      </c>
      <c r="L103" s="69">
        <v>1905.4069999999999</v>
      </c>
      <c r="M103" s="70">
        <v>1216.6030000000001</v>
      </c>
      <c r="N103" s="73">
        <v>1796.768</v>
      </c>
      <c r="O103" s="48">
        <v>2043.8150000000001</v>
      </c>
      <c r="P103" s="48">
        <v>1044.905</v>
      </c>
      <c r="Q103" s="48">
        <v>2483.3530000000001</v>
      </c>
      <c r="R103" s="69">
        <v>819.86800000000005</v>
      </c>
      <c r="S103" s="70">
        <v>379.81200000000001</v>
      </c>
      <c r="T103" s="48">
        <v>1751.9639999999999</v>
      </c>
      <c r="U103" s="48">
        <v>1052.9469999999999</v>
      </c>
      <c r="V103" s="48">
        <v>2419.1120000000001</v>
      </c>
      <c r="W103" s="48">
        <v>1413.8530000000001</v>
      </c>
      <c r="X103" s="69">
        <v>1013.5650000000001</v>
      </c>
    </row>
    <row r="104" spans="1:24" ht="16">
      <c r="A104" s="71">
        <v>101</v>
      </c>
      <c r="B104" s="70">
        <v>4022.8890000000001</v>
      </c>
      <c r="C104" s="48">
        <v>9100.7810000000009</v>
      </c>
      <c r="D104" s="48">
        <v>2253.6149999999998</v>
      </c>
      <c r="E104" s="48">
        <v>1095.133</v>
      </c>
      <c r="F104" s="69">
        <v>1809.325</v>
      </c>
      <c r="G104" s="70">
        <v>1386.7639999999999</v>
      </c>
      <c r="H104" s="48">
        <v>506.93299999999999</v>
      </c>
      <c r="I104" s="48">
        <v>2055.9090000000001</v>
      </c>
      <c r="J104" s="48">
        <v>1513.6030000000001</v>
      </c>
      <c r="K104" s="48">
        <v>1596.2809999999999</v>
      </c>
      <c r="L104" s="69">
        <v>2267.018</v>
      </c>
      <c r="M104" s="70">
        <v>2372.06</v>
      </c>
      <c r="N104" s="73">
        <v>787.98199999999997</v>
      </c>
      <c r="O104" s="48">
        <v>998.48699999999997</v>
      </c>
      <c r="P104" s="48">
        <v>1695.6079999999999</v>
      </c>
      <c r="Q104" s="48">
        <v>1609.1110000000001</v>
      </c>
      <c r="R104" s="69">
        <v>951.36300000000006</v>
      </c>
      <c r="S104" s="70">
        <v>426.935</v>
      </c>
      <c r="T104" s="48">
        <v>2341.7530000000002</v>
      </c>
      <c r="U104" s="48">
        <v>1455.7560000000001</v>
      </c>
      <c r="V104" s="48">
        <v>1937.152</v>
      </c>
      <c r="W104" s="48">
        <v>347.50200000000001</v>
      </c>
      <c r="X104" s="69">
        <v>528.87199999999996</v>
      </c>
    </row>
    <row r="105" spans="1:24" ht="16">
      <c r="A105" s="71">
        <v>102</v>
      </c>
      <c r="B105" s="70">
        <v>4279.7330000000002</v>
      </c>
      <c r="C105" s="48">
        <v>3373.26</v>
      </c>
      <c r="D105" s="48">
        <v>4906.0879999999997</v>
      </c>
      <c r="E105" s="48">
        <v>432.01499999999999</v>
      </c>
      <c r="F105" s="69">
        <v>2487.1170000000002</v>
      </c>
      <c r="G105" s="70">
        <v>1545.066</v>
      </c>
      <c r="H105" s="48">
        <v>589.18799999999999</v>
      </c>
      <c r="I105" s="48">
        <v>822.726</v>
      </c>
      <c r="J105" s="48">
        <v>1550.2860000000001</v>
      </c>
      <c r="K105" s="48">
        <v>1040.249</v>
      </c>
      <c r="L105" s="69">
        <v>2499.5329999999999</v>
      </c>
      <c r="M105" s="70">
        <v>2193.0259999999998</v>
      </c>
      <c r="N105" s="73">
        <v>1093.0160000000001</v>
      </c>
      <c r="O105" s="48">
        <v>158.30199999999999</v>
      </c>
      <c r="P105" s="48">
        <v>1171.6030000000001</v>
      </c>
      <c r="Q105" s="48">
        <v>512.51499999999999</v>
      </c>
      <c r="R105" s="69">
        <v>1055.4870000000001</v>
      </c>
      <c r="S105" s="70">
        <v>197.94800000000001</v>
      </c>
      <c r="T105" s="48">
        <v>1862.654</v>
      </c>
      <c r="U105" s="48">
        <v>2115.2060000000001</v>
      </c>
      <c r="V105" s="48">
        <v>2636.8119999999999</v>
      </c>
      <c r="W105" s="48">
        <v>302.63600000000002</v>
      </c>
      <c r="X105" s="69">
        <v>1832.8240000000001</v>
      </c>
    </row>
    <row r="106" spans="1:24" ht="16">
      <c r="A106" s="71">
        <v>103</v>
      </c>
      <c r="B106" s="70">
        <v>4214.7299999999996</v>
      </c>
      <c r="C106" s="48">
        <v>5525.7809999999999</v>
      </c>
      <c r="D106" s="48">
        <v>2498.5450000000001</v>
      </c>
      <c r="E106" s="48">
        <v>901.55899999999997</v>
      </c>
      <c r="F106" s="69">
        <v>2111.9609999999998</v>
      </c>
      <c r="G106" s="70">
        <v>1441.93</v>
      </c>
      <c r="H106" s="48">
        <v>1061.271</v>
      </c>
      <c r="I106" s="48">
        <v>419.09</v>
      </c>
      <c r="J106" s="48">
        <v>900.28899999999999</v>
      </c>
      <c r="K106" s="48">
        <v>2259.9639999999999</v>
      </c>
      <c r="L106" s="69">
        <v>1179.7860000000001</v>
      </c>
      <c r="M106" s="70">
        <v>1418.7739999999999</v>
      </c>
      <c r="N106" s="73">
        <v>730.7</v>
      </c>
      <c r="O106" s="48">
        <v>432.01499999999999</v>
      </c>
      <c r="P106" s="48">
        <v>2185.1860000000001</v>
      </c>
      <c r="Q106" s="48">
        <v>684.88499999999999</v>
      </c>
      <c r="R106" s="69">
        <v>1330.328</v>
      </c>
      <c r="S106" s="70">
        <v>2773.6689999999999</v>
      </c>
      <c r="T106" s="48">
        <v>2705.8470000000002</v>
      </c>
      <c r="U106" s="48">
        <v>651.54899999999998</v>
      </c>
      <c r="V106" s="48">
        <v>2731.3420000000001</v>
      </c>
      <c r="W106" s="48">
        <v>2378.7600000000002</v>
      </c>
      <c r="X106" s="69">
        <v>849.57</v>
      </c>
    </row>
    <row r="107" spans="1:24" ht="16">
      <c r="A107" s="71">
        <v>104</v>
      </c>
      <c r="B107" s="70">
        <v>5035.5309999999999</v>
      </c>
      <c r="C107" s="48">
        <v>9128.3760000000002</v>
      </c>
      <c r="D107" s="48">
        <v>1440.66</v>
      </c>
      <c r="E107" s="48">
        <v>922.15800000000002</v>
      </c>
      <c r="F107" s="69">
        <v>1958.597</v>
      </c>
      <c r="G107" s="70">
        <v>802.93700000000001</v>
      </c>
      <c r="H107" s="48">
        <v>1301.828</v>
      </c>
      <c r="I107" s="48">
        <v>1871.9829999999999</v>
      </c>
      <c r="J107" s="48">
        <v>3764.395</v>
      </c>
      <c r="K107" s="48">
        <v>2092.7730000000001</v>
      </c>
      <c r="L107" s="69">
        <v>1071.1479999999999</v>
      </c>
      <c r="M107" s="70">
        <v>484.21699999999998</v>
      </c>
      <c r="N107" s="73">
        <v>863.74699999999996</v>
      </c>
      <c r="O107" s="48">
        <v>348.77199999999999</v>
      </c>
      <c r="P107" s="48">
        <v>1307.3309999999999</v>
      </c>
      <c r="Q107" s="48">
        <v>1856.3889999999999</v>
      </c>
      <c r="R107" s="69">
        <v>832.70699999999999</v>
      </c>
      <c r="S107" s="70">
        <v>2129.3150000000001</v>
      </c>
      <c r="T107" s="48">
        <v>908.07500000000005</v>
      </c>
      <c r="U107" s="48">
        <v>1294.068</v>
      </c>
      <c r="V107" s="48">
        <v>1799.1669999999999</v>
      </c>
      <c r="W107" s="48">
        <v>1665.2729999999999</v>
      </c>
      <c r="X107" s="69">
        <v>1537.576</v>
      </c>
    </row>
    <row r="108" spans="1:24" ht="16">
      <c r="A108" s="71">
        <v>105</v>
      </c>
      <c r="B108" s="70">
        <v>2603.7020000000002</v>
      </c>
      <c r="C108" s="48">
        <v>3127.0529999999999</v>
      </c>
      <c r="D108" s="48">
        <v>2158.5210000000002</v>
      </c>
      <c r="E108" s="48">
        <v>1622.665</v>
      </c>
      <c r="F108" s="69">
        <v>1517.694</v>
      </c>
      <c r="G108" s="70">
        <v>1635.3630000000001</v>
      </c>
      <c r="H108" s="48">
        <v>2081.768</v>
      </c>
      <c r="I108" s="48">
        <v>245.18899999999999</v>
      </c>
      <c r="J108" s="48">
        <v>3163.4969999999998</v>
      </c>
      <c r="K108" s="48">
        <v>2558.3670000000002</v>
      </c>
      <c r="L108" s="69">
        <v>2005.8620000000001</v>
      </c>
      <c r="M108" s="70">
        <v>752.35500000000002</v>
      </c>
      <c r="N108" s="73">
        <v>978.452</v>
      </c>
      <c r="O108" s="48">
        <v>321.54199999999997</v>
      </c>
      <c r="P108" s="48">
        <v>1732.7139999999999</v>
      </c>
      <c r="Q108" s="48">
        <v>1506.4970000000001</v>
      </c>
      <c r="R108" s="69">
        <v>1070.442</v>
      </c>
      <c r="S108" s="70">
        <v>627.56399999999996</v>
      </c>
      <c r="T108" s="48">
        <v>1308.23</v>
      </c>
      <c r="U108" s="48">
        <v>1004.554</v>
      </c>
      <c r="V108" s="48">
        <v>2447.471</v>
      </c>
      <c r="W108" s="48">
        <v>954.60799999999995</v>
      </c>
      <c r="X108" s="69">
        <v>2938.0369999999998</v>
      </c>
    </row>
    <row r="109" spans="1:24" ht="16">
      <c r="A109" s="71">
        <v>106</v>
      </c>
      <c r="B109" s="70">
        <v>6032.3360000000002</v>
      </c>
      <c r="C109" s="48">
        <v>5277.8580000000002</v>
      </c>
      <c r="D109" s="48">
        <v>1590.4960000000001</v>
      </c>
      <c r="E109" s="48">
        <v>840.32600000000002</v>
      </c>
      <c r="F109" s="69">
        <v>2048.471</v>
      </c>
      <c r="G109" s="70">
        <v>2954.404</v>
      </c>
      <c r="H109" s="48">
        <v>2940.0120000000002</v>
      </c>
      <c r="I109" s="48">
        <v>2522.3380000000002</v>
      </c>
      <c r="J109" s="48">
        <v>3206.1060000000002</v>
      </c>
      <c r="K109" s="48">
        <v>2407.8249999999998</v>
      </c>
      <c r="L109" s="69">
        <v>1340.345</v>
      </c>
      <c r="M109" s="70">
        <v>874.92399999999998</v>
      </c>
      <c r="N109" s="73">
        <v>1984.6990000000001</v>
      </c>
      <c r="O109" s="48">
        <v>1543.9369999999999</v>
      </c>
      <c r="P109" s="48">
        <v>777.68299999999999</v>
      </c>
      <c r="Q109" s="48">
        <v>1661.741</v>
      </c>
      <c r="R109" s="69">
        <v>1275.4449999999999</v>
      </c>
      <c r="S109" s="70">
        <v>2511.9479999999999</v>
      </c>
      <c r="T109" s="48">
        <v>1196.1469999999999</v>
      </c>
      <c r="U109" s="48">
        <v>337.48500000000001</v>
      </c>
      <c r="V109" s="48">
        <v>2499.1089999999999</v>
      </c>
      <c r="W109" s="48">
        <v>303.05900000000003</v>
      </c>
      <c r="X109" s="69">
        <v>1462.6559999999999</v>
      </c>
    </row>
    <row r="110" spans="1:24" ht="16">
      <c r="A110" s="71">
        <v>107</v>
      </c>
      <c r="B110" s="70">
        <v>2986.1460000000002</v>
      </c>
      <c r="C110" s="48">
        <v>3452.8980000000001</v>
      </c>
      <c r="D110" s="48">
        <v>2418.971</v>
      </c>
      <c r="E110" s="48">
        <v>1031.078</v>
      </c>
      <c r="F110" s="69">
        <v>3185.2249999999999</v>
      </c>
      <c r="G110" s="70">
        <v>2546.0920000000001</v>
      </c>
      <c r="H110" s="48">
        <v>2488.3870000000002</v>
      </c>
      <c r="I110" s="48">
        <v>390.96499999999997</v>
      </c>
      <c r="J110" s="48">
        <v>3626.2689999999998</v>
      </c>
      <c r="K110" s="48">
        <v>1846.855</v>
      </c>
      <c r="L110" s="69">
        <v>815.63499999999999</v>
      </c>
      <c r="M110" s="70">
        <v>605.82299999999998</v>
      </c>
      <c r="N110" s="73">
        <v>1434.029</v>
      </c>
      <c r="O110" s="48">
        <v>1776.5930000000001</v>
      </c>
      <c r="P110" s="48">
        <v>743.25699999999995</v>
      </c>
      <c r="Q110" s="48">
        <v>467.68200000000002</v>
      </c>
      <c r="R110" s="69">
        <v>1223.383</v>
      </c>
      <c r="S110" s="70">
        <v>1064.94</v>
      </c>
      <c r="T110" s="48">
        <v>1357.518</v>
      </c>
      <c r="U110" s="48">
        <v>404.07900000000001</v>
      </c>
      <c r="V110" s="48">
        <v>2865.2350000000001</v>
      </c>
      <c r="W110" s="48">
        <v>298.54399999999998</v>
      </c>
      <c r="X110" s="69">
        <v>2096.1880000000001</v>
      </c>
    </row>
    <row r="111" spans="1:24" ht="16">
      <c r="A111" s="71">
        <v>108</v>
      </c>
      <c r="B111" s="70">
        <v>3330.3040000000001</v>
      </c>
      <c r="C111" s="48">
        <v>1472.665</v>
      </c>
      <c r="D111" s="48">
        <v>2542.424</v>
      </c>
      <c r="E111" s="48">
        <v>991.29100000000005</v>
      </c>
      <c r="F111" s="69">
        <v>2431.951</v>
      </c>
      <c r="G111" s="70">
        <v>2179.9659999999999</v>
      </c>
      <c r="H111" s="48">
        <v>1957.751</v>
      </c>
      <c r="I111" s="48">
        <v>497.47800000000001</v>
      </c>
      <c r="J111" s="48">
        <v>2458.194</v>
      </c>
      <c r="K111" s="48">
        <v>1764.6</v>
      </c>
      <c r="L111" s="69">
        <v>1880.857</v>
      </c>
      <c r="M111" s="70">
        <v>1444.252</v>
      </c>
      <c r="N111" s="73">
        <v>1778.0039999999999</v>
      </c>
      <c r="O111" s="48">
        <v>1959.585</v>
      </c>
      <c r="P111" s="48">
        <v>1410.89</v>
      </c>
      <c r="Q111" s="48">
        <v>864.91300000000001</v>
      </c>
      <c r="R111" s="69">
        <v>1755.288</v>
      </c>
      <c r="S111" s="70">
        <v>1939.55</v>
      </c>
      <c r="T111" s="48">
        <v>1540.8869999999999</v>
      </c>
      <c r="U111" s="48">
        <v>290.50200000000001</v>
      </c>
      <c r="V111" s="48">
        <v>1983.57</v>
      </c>
      <c r="W111" s="48">
        <v>609.36300000000006</v>
      </c>
      <c r="X111" s="69">
        <v>858.00599999999997</v>
      </c>
    </row>
    <row r="112" spans="1:24" ht="16">
      <c r="A112" s="71">
        <v>109</v>
      </c>
      <c r="B112" s="70">
        <v>3606.7040000000002</v>
      </c>
      <c r="C112" s="48">
        <v>7085.0889999999999</v>
      </c>
      <c r="D112" s="48">
        <v>2973.451</v>
      </c>
      <c r="E112" s="48">
        <v>1181.903</v>
      </c>
      <c r="F112" s="69">
        <v>2839.134</v>
      </c>
      <c r="G112" s="70">
        <v>3052.884</v>
      </c>
      <c r="H112" s="48">
        <v>2378.0549999999998</v>
      </c>
      <c r="I112" s="48">
        <v>1390.098</v>
      </c>
      <c r="J112" s="48">
        <v>1293.7860000000001</v>
      </c>
      <c r="K112" s="48">
        <v>2257.424</v>
      </c>
      <c r="L112" s="69">
        <v>1213.789</v>
      </c>
      <c r="M112" s="70">
        <v>1254.614</v>
      </c>
      <c r="N112" s="73">
        <v>1764.4590000000001</v>
      </c>
      <c r="O112" s="48">
        <v>265.95299999999997</v>
      </c>
      <c r="P112" s="48">
        <v>1176.5409999999999</v>
      </c>
      <c r="Q112" s="48">
        <v>779.84199999999998</v>
      </c>
      <c r="R112" s="69">
        <v>1655.6790000000001</v>
      </c>
      <c r="S112" s="70">
        <v>1752.0429999999999</v>
      </c>
      <c r="T112" s="48">
        <v>561.94299999999998</v>
      </c>
      <c r="U112" s="48">
        <v>1131.5340000000001</v>
      </c>
      <c r="V112" s="48">
        <v>1120.8109999999999</v>
      </c>
      <c r="W112" s="48">
        <v>1739.204</v>
      </c>
      <c r="X112" s="69">
        <v>833.55700000000002</v>
      </c>
    </row>
    <row r="113" spans="1:24" ht="16">
      <c r="A113" s="71">
        <v>110</v>
      </c>
      <c r="B113" s="70">
        <v>3600.92</v>
      </c>
      <c r="C113" s="48">
        <v>2736.297</v>
      </c>
      <c r="D113" s="48">
        <v>1283.9100000000001</v>
      </c>
      <c r="E113" s="48">
        <v>1441.2239999999999</v>
      </c>
      <c r="F113" s="69">
        <v>1283.9100000000001</v>
      </c>
      <c r="G113" s="70">
        <v>1953.6590000000001</v>
      </c>
      <c r="H113" s="48">
        <v>1423.165</v>
      </c>
      <c r="I113" s="48">
        <v>2456.8989999999999</v>
      </c>
      <c r="J113" s="48">
        <v>2277.6</v>
      </c>
      <c r="K113" s="48">
        <v>2544.3989999999999</v>
      </c>
      <c r="L113" s="69">
        <v>236.60599999999999</v>
      </c>
      <c r="M113" s="70">
        <v>1374.979</v>
      </c>
      <c r="N113" s="73">
        <v>2778.748</v>
      </c>
      <c r="O113" s="48">
        <v>245.636</v>
      </c>
      <c r="P113" s="48">
        <v>602.59100000000001</v>
      </c>
      <c r="Q113" s="48">
        <v>465.59399999999999</v>
      </c>
      <c r="R113" s="69">
        <v>488.16800000000001</v>
      </c>
      <c r="S113" s="70">
        <v>2168.1149999999998</v>
      </c>
      <c r="T113" s="48">
        <v>785.41099999999994</v>
      </c>
      <c r="U113" s="48">
        <v>840.46699999999998</v>
      </c>
      <c r="V113" s="48">
        <v>178.76</v>
      </c>
      <c r="W113" s="48">
        <v>947.83600000000001</v>
      </c>
      <c r="X113" s="69">
        <v>813.68299999999999</v>
      </c>
    </row>
    <row r="114" spans="1:24" ht="16">
      <c r="A114" s="71">
        <v>111</v>
      </c>
      <c r="B114" s="70">
        <v>5866.3860000000004</v>
      </c>
      <c r="C114" s="48">
        <v>5041.0879999999997</v>
      </c>
      <c r="D114" s="48">
        <v>592.57399999999996</v>
      </c>
      <c r="E114" s="48">
        <v>1890.5930000000001</v>
      </c>
      <c r="F114" s="69">
        <v>1979.1959999999999</v>
      </c>
      <c r="G114" s="70">
        <v>1919.2339999999999</v>
      </c>
      <c r="H114" s="48">
        <v>2498.8270000000002</v>
      </c>
      <c r="I114" s="48">
        <v>76.438999999999993</v>
      </c>
      <c r="J114" s="48">
        <v>2319.6439999999998</v>
      </c>
      <c r="K114" s="48">
        <v>2464.8249999999998</v>
      </c>
      <c r="L114" s="69">
        <v>703.89300000000003</v>
      </c>
      <c r="M114" s="70">
        <v>513.27599999999995</v>
      </c>
      <c r="N114" s="73">
        <v>1201.5139999999999</v>
      </c>
      <c r="O114" s="48">
        <v>321.68299999999999</v>
      </c>
      <c r="P114" s="48">
        <v>1804.105</v>
      </c>
      <c r="Q114" s="48">
        <v>1231.5129999999999</v>
      </c>
      <c r="R114" s="69">
        <v>1702.098</v>
      </c>
      <c r="S114" s="70">
        <v>459.38600000000002</v>
      </c>
      <c r="T114" s="48">
        <v>1348.4680000000001</v>
      </c>
      <c r="U114" s="48">
        <v>294.17099999999999</v>
      </c>
      <c r="V114" s="48">
        <v>1502.88</v>
      </c>
      <c r="W114" s="48">
        <v>731.26400000000001</v>
      </c>
      <c r="X114" s="69">
        <v>1237.4670000000001</v>
      </c>
    </row>
    <row r="115" spans="1:24" ht="16">
      <c r="A115" s="71">
        <v>112</v>
      </c>
      <c r="B115" s="70">
        <v>8558.9159999999993</v>
      </c>
      <c r="C115" s="48">
        <v>3216.1280000000002</v>
      </c>
      <c r="D115" s="48">
        <v>2742.4879999999998</v>
      </c>
      <c r="E115" s="48">
        <v>1595.575</v>
      </c>
      <c r="F115" s="69">
        <v>2125.6469999999999</v>
      </c>
      <c r="G115" s="70">
        <v>1213.365</v>
      </c>
      <c r="H115" s="48">
        <v>1340.769</v>
      </c>
      <c r="I115" s="48">
        <v>592.15599999999995</v>
      </c>
      <c r="J115" s="48">
        <v>2480.627</v>
      </c>
      <c r="K115" s="48">
        <v>2519.0030000000002</v>
      </c>
      <c r="L115" s="69">
        <v>1498.788</v>
      </c>
      <c r="M115" s="70">
        <v>1042.3900000000001</v>
      </c>
      <c r="N115" s="73">
        <v>2421.3690000000001</v>
      </c>
      <c r="O115" s="48">
        <v>1738.64</v>
      </c>
      <c r="P115" s="48">
        <v>923.14499999999998</v>
      </c>
      <c r="Q115" s="48">
        <v>506.94600000000003</v>
      </c>
      <c r="R115" s="69">
        <v>1814.404</v>
      </c>
      <c r="S115" s="70">
        <v>265.95299999999997</v>
      </c>
      <c r="T115" s="48">
        <v>1545.6210000000001</v>
      </c>
      <c r="U115" s="48">
        <v>580.44000000000005</v>
      </c>
      <c r="V115" s="48">
        <v>1623.37</v>
      </c>
      <c r="W115" s="48">
        <v>228.14099999999999</v>
      </c>
      <c r="X115" s="69">
        <v>3123.05</v>
      </c>
    </row>
    <row r="116" spans="1:24" ht="16">
      <c r="A116" s="71">
        <v>113</v>
      </c>
      <c r="B116" s="70">
        <v>3327.4110000000001</v>
      </c>
      <c r="C116" s="48">
        <v>3910.7109999999998</v>
      </c>
      <c r="D116" s="48">
        <v>3627.5390000000002</v>
      </c>
      <c r="E116" s="48">
        <v>1309.8699999999999</v>
      </c>
      <c r="F116" s="69">
        <v>2011.5060000000001</v>
      </c>
      <c r="G116" s="70">
        <v>3723.9029999999998</v>
      </c>
      <c r="H116" s="48">
        <v>1091.3230000000001</v>
      </c>
      <c r="I116" s="48">
        <v>637.96400000000006</v>
      </c>
      <c r="J116" s="48">
        <v>2144.694</v>
      </c>
      <c r="K116" s="48">
        <v>1692.3620000000001</v>
      </c>
      <c r="L116" s="69">
        <v>1109.1010000000001</v>
      </c>
      <c r="M116" s="70">
        <v>2447.116</v>
      </c>
      <c r="N116" s="73">
        <v>977.18200000000002</v>
      </c>
      <c r="O116" s="48">
        <v>1081.0239999999999</v>
      </c>
      <c r="P116" s="48">
        <v>329.72500000000002</v>
      </c>
      <c r="Q116" s="48">
        <v>1698.499</v>
      </c>
      <c r="R116" s="69">
        <v>1934.048</v>
      </c>
      <c r="S116" s="70">
        <v>1172.732</v>
      </c>
      <c r="T116" s="48">
        <v>975.88099999999997</v>
      </c>
      <c r="U116" s="48">
        <v>159.85400000000001</v>
      </c>
      <c r="V116" s="48">
        <v>948.68200000000002</v>
      </c>
      <c r="W116" s="48">
        <v>1453.64</v>
      </c>
      <c r="X116" s="69">
        <v>889.31799999999998</v>
      </c>
    </row>
    <row r="117" spans="1:24" ht="16">
      <c r="A117" s="71">
        <v>114</v>
      </c>
      <c r="B117" s="70">
        <v>9901.1180000000004</v>
      </c>
      <c r="C117" s="48">
        <v>4581.7030000000004</v>
      </c>
      <c r="D117" s="48">
        <v>1613.4939999999999</v>
      </c>
      <c r="E117" s="48">
        <v>859.23199999999997</v>
      </c>
      <c r="F117" s="69">
        <v>3144.027</v>
      </c>
      <c r="G117" s="70">
        <v>781.91499999999996</v>
      </c>
      <c r="H117" s="48">
        <v>874.47</v>
      </c>
      <c r="I117" s="48">
        <v>1070.56</v>
      </c>
      <c r="J117" s="48">
        <v>2469.4810000000002</v>
      </c>
      <c r="K117" s="48">
        <v>1315.0909999999999</v>
      </c>
      <c r="L117" s="69">
        <v>1045.4690000000001</v>
      </c>
      <c r="M117" s="70">
        <v>2230.8980000000001</v>
      </c>
      <c r="N117" s="73">
        <v>893.37599999999998</v>
      </c>
      <c r="O117" s="48">
        <v>1112.6279999999999</v>
      </c>
      <c r="P117" s="48">
        <v>724.351</v>
      </c>
      <c r="Q117" s="48">
        <v>1491.46</v>
      </c>
      <c r="R117" s="69">
        <v>660.86099999999999</v>
      </c>
      <c r="S117" s="70">
        <v>1036.8630000000001</v>
      </c>
      <c r="T117" s="48">
        <v>1836.617</v>
      </c>
      <c r="U117" s="48">
        <v>1300.2760000000001</v>
      </c>
      <c r="V117" s="48">
        <v>584.673</v>
      </c>
      <c r="W117" s="48">
        <v>312.089</v>
      </c>
      <c r="X117" s="69">
        <v>683.71699999999998</v>
      </c>
    </row>
    <row r="118" spans="1:24" ht="16">
      <c r="A118" s="71">
        <v>115</v>
      </c>
      <c r="B118" s="70">
        <v>6370.1589999999997</v>
      </c>
      <c r="C118" s="48">
        <v>2598.8960000000002</v>
      </c>
      <c r="D118" s="48">
        <v>3008.723</v>
      </c>
      <c r="E118" s="48">
        <v>171.846</v>
      </c>
      <c r="F118" s="69">
        <v>1134.92</v>
      </c>
      <c r="G118" s="70">
        <v>2718.7849999999999</v>
      </c>
      <c r="H118" s="48">
        <v>1423.306</v>
      </c>
      <c r="I118" s="48">
        <v>531.03300000000002</v>
      </c>
      <c r="J118" s="48">
        <v>1073.9690000000001</v>
      </c>
      <c r="K118" s="48">
        <v>376.28399999999999</v>
      </c>
      <c r="L118" s="69">
        <v>597.23</v>
      </c>
      <c r="M118" s="70">
        <v>2249.7660000000001</v>
      </c>
      <c r="N118" s="73">
        <v>557.16</v>
      </c>
      <c r="O118" s="48">
        <v>871.64800000000002</v>
      </c>
      <c r="P118" s="48">
        <v>810.98</v>
      </c>
      <c r="Q118" s="48">
        <v>1279.9649999999999</v>
      </c>
      <c r="R118" s="69">
        <v>1527.712</v>
      </c>
      <c r="S118" s="70">
        <v>239.851</v>
      </c>
      <c r="T118" s="48">
        <v>1796.518</v>
      </c>
      <c r="U118" s="48">
        <v>571.55200000000002</v>
      </c>
      <c r="V118" s="48">
        <v>2058.3470000000002</v>
      </c>
      <c r="W118" s="48">
        <v>431.16800000000001</v>
      </c>
      <c r="X118" s="69">
        <v>1486.2470000000001</v>
      </c>
    </row>
    <row r="119" spans="1:24" ht="16">
      <c r="A119" s="71">
        <v>116</v>
      </c>
      <c r="B119" s="70">
        <v>6047.8980000000001</v>
      </c>
      <c r="C119" s="48">
        <v>4723.25</v>
      </c>
      <c r="D119" s="48">
        <v>965.89499999999998</v>
      </c>
      <c r="E119" s="48">
        <v>1180.633</v>
      </c>
      <c r="F119" s="69">
        <v>2961.0349999999999</v>
      </c>
      <c r="G119" s="70">
        <v>1560.444</v>
      </c>
      <c r="H119" s="48">
        <v>924.55600000000004</v>
      </c>
      <c r="I119" s="48">
        <v>377.738</v>
      </c>
      <c r="J119" s="48">
        <v>1607.85</v>
      </c>
      <c r="K119" s="48">
        <v>1900.4690000000001</v>
      </c>
      <c r="L119" s="69">
        <v>1436.568</v>
      </c>
      <c r="M119" s="70">
        <v>1866.4960000000001</v>
      </c>
      <c r="N119" s="73">
        <v>727.173</v>
      </c>
      <c r="O119" s="48">
        <v>2497.2750000000001</v>
      </c>
      <c r="P119" s="48">
        <v>713.20500000000004</v>
      </c>
      <c r="Q119" s="48">
        <v>1322.5709999999999</v>
      </c>
      <c r="R119" s="69">
        <v>1736.9469999999999</v>
      </c>
      <c r="S119" s="70">
        <v>1619.4190000000001</v>
      </c>
      <c r="T119" s="48">
        <v>1368.3779999999999</v>
      </c>
      <c r="U119" s="48">
        <v>989.73900000000003</v>
      </c>
      <c r="V119" s="48">
        <v>1825.127</v>
      </c>
      <c r="W119" s="48">
        <v>949.67</v>
      </c>
      <c r="X119" s="69">
        <v>1635.944</v>
      </c>
    </row>
    <row r="120" spans="1:24" ht="16">
      <c r="A120" s="71">
        <v>117</v>
      </c>
      <c r="B120" s="70">
        <v>5372.6660000000002</v>
      </c>
      <c r="C120" s="48">
        <v>2819.223</v>
      </c>
      <c r="D120" s="48">
        <v>1316.2190000000001</v>
      </c>
      <c r="E120" s="48">
        <v>1195.588</v>
      </c>
      <c r="F120" s="69">
        <v>1810.7360000000001</v>
      </c>
      <c r="G120" s="70">
        <v>2023.6389999999999</v>
      </c>
      <c r="H120" s="48">
        <v>849.49699999999996</v>
      </c>
      <c r="I120" s="48">
        <v>310.07100000000003</v>
      </c>
      <c r="J120" s="48">
        <v>1968.7560000000001</v>
      </c>
      <c r="K120" s="48">
        <v>1787.174</v>
      </c>
      <c r="L120" s="69">
        <v>1454.0630000000001</v>
      </c>
      <c r="M120" s="70">
        <v>1951.0550000000001</v>
      </c>
      <c r="N120" s="73">
        <v>1888.335</v>
      </c>
      <c r="O120" s="48">
        <v>452.33100000000002</v>
      </c>
      <c r="P120" s="48">
        <v>1218.586</v>
      </c>
      <c r="Q120" s="48">
        <v>1803.202</v>
      </c>
      <c r="R120" s="69">
        <v>1473.251</v>
      </c>
      <c r="S120" s="70">
        <v>2019.125</v>
      </c>
      <c r="T120" s="48">
        <v>2452.8609999999999</v>
      </c>
      <c r="U120" s="48">
        <v>1508.241</v>
      </c>
      <c r="V120" s="48">
        <v>1135.4839999999999</v>
      </c>
      <c r="W120" s="48">
        <v>985.08299999999997</v>
      </c>
      <c r="X120" s="69">
        <v>689.00699999999995</v>
      </c>
    </row>
    <row r="121" spans="1:24" ht="16">
      <c r="A121" s="71">
        <v>118</v>
      </c>
      <c r="B121" s="70">
        <v>3636.7269999999999</v>
      </c>
      <c r="C121" s="48">
        <v>2610.1909999999998</v>
      </c>
      <c r="D121" s="48">
        <v>1744.424</v>
      </c>
      <c r="E121" s="48">
        <v>1367.576</v>
      </c>
      <c r="F121" s="69">
        <v>2216.931</v>
      </c>
      <c r="G121" s="70">
        <v>2362.3939999999998</v>
      </c>
      <c r="H121" s="48">
        <v>2976.1309999999999</v>
      </c>
      <c r="I121" s="48">
        <v>855.72400000000005</v>
      </c>
      <c r="J121" s="48">
        <v>969.56399999999996</v>
      </c>
      <c r="K121" s="48">
        <v>4089.1819999999998</v>
      </c>
      <c r="L121" s="69">
        <v>3172.1039999999998</v>
      </c>
      <c r="M121" s="70">
        <v>1930.81</v>
      </c>
      <c r="N121" s="73">
        <v>459.66800000000001</v>
      </c>
      <c r="O121" s="48">
        <v>1080.883</v>
      </c>
      <c r="P121" s="48">
        <v>1665.838</v>
      </c>
      <c r="Q121" s="48">
        <v>1124.721</v>
      </c>
      <c r="R121" s="69">
        <v>817.18700000000001</v>
      </c>
      <c r="S121" s="70">
        <v>1375.0530000000001</v>
      </c>
      <c r="T121" s="48">
        <v>1294.7239999999999</v>
      </c>
      <c r="U121" s="48">
        <v>405.06700000000001</v>
      </c>
      <c r="V121" s="48">
        <v>798.846</v>
      </c>
      <c r="W121" s="48">
        <v>830.45</v>
      </c>
      <c r="X121" s="69">
        <v>1028.578</v>
      </c>
    </row>
    <row r="122" spans="1:24" ht="16">
      <c r="A122" s="71">
        <v>119</v>
      </c>
      <c r="B122" s="70">
        <v>3649.5349999999999</v>
      </c>
      <c r="C122" s="48">
        <v>6507.7479999999996</v>
      </c>
      <c r="D122" s="48">
        <v>2277.8820000000001</v>
      </c>
      <c r="E122" s="48">
        <v>996.22900000000004</v>
      </c>
      <c r="F122" s="69">
        <v>1474.944</v>
      </c>
      <c r="G122" s="70">
        <v>1051.2539999999999</v>
      </c>
      <c r="H122" s="48">
        <v>909.74199999999996</v>
      </c>
      <c r="I122" s="48">
        <v>512.37599999999998</v>
      </c>
      <c r="J122" s="48">
        <v>2544.1170000000002</v>
      </c>
      <c r="K122" s="48">
        <v>914.96199999999999</v>
      </c>
      <c r="L122" s="69">
        <v>2431.6689999999999</v>
      </c>
      <c r="M122" s="70">
        <v>1208.7529999999999</v>
      </c>
      <c r="N122" s="73">
        <v>488.16800000000001</v>
      </c>
      <c r="O122" s="48">
        <v>1657.9369999999999</v>
      </c>
      <c r="P122" s="48">
        <v>2478.9340000000002</v>
      </c>
      <c r="Q122" s="48">
        <v>1165.0989999999999</v>
      </c>
      <c r="R122" s="69">
        <v>1168.6400000000001</v>
      </c>
      <c r="S122" s="70">
        <v>597.79399999999998</v>
      </c>
      <c r="T122" s="48">
        <v>1849.7049999999999</v>
      </c>
      <c r="U122" s="48">
        <v>304.32900000000001</v>
      </c>
      <c r="V122" s="48">
        <v>2006.0029999999999</v>
      </c>
      <c r="W122" s="48">
        <v>1308.5999999999999</v>
      </c>
      <c r="X122" s="69">
        <v>2807.2130000000002</v>
      </c>
    </row>
    <row r="123" spans="1:24" ht="16">
      <c r="A123" s="71">
        <v>120</v>
      </c>
      <c r="B123" s="70">
        <v>3732.165</v>
      </c>
      <c r="C123" s="48">
        <v>2458.7779999999998</v>
      </c>
      <c r="D123" s="48">
        <v>2484.5770000000002</v>
      </c>
      <c r="E123" s="48">
        <v>1635.7860000000001</v>
      </c>
      <c r="F123" s="69">
        <v>1617.444</v>
      </c>
      <c r="G123" s="70">
        <v>1218.162</v>
      </c>
      <c r="H123" s="48">
        <v>606.25900000000001</v>
      </c>
      <c r="I123" s="48">
        <v>968.50199999999995</v>
      </c>
      <c r="J123" s="48">
        <v>1965.088</v>
      </c>
      <c r="K123" s="48">
        <v>931.32799999999997</v>
      </c>
      <c r="L123" s="69">
        <v>647.31600000000003</v>
      </c>
      <c r="M123" s="70">
        <v>2518.0410000000002</v>
      </c>
      <c r="N123" s="73">
        <v>1713.6669999999999</v>
      </c>
      <c r="O123" s="48">
        <v>1136.6130000000001</v>
      </c>
      <c r="P123" s="48">
        <v>2265.0430000000001</v>
      </c>
      <c r="Q123" s="48">
        <v>1522.23</v>
      </c>
      <c r="R123" s="69">
        <v>933.72699999999998</v>
      </c>
      <c r="S123" s="70">
        <v>617.82899999999995</v>
      </c>
      <c r="T123" s="48">
        <v>1729.269</v>
      </c>
      <c r="U123" s="48">
        <v>1097.1079999999999</v>
      </c>
      <c r="V123" s="48">
        <v>2769.154</v>
      </c>
      <c r="W123" s="48">
        <v>1649.33</v>
      </c>
      <c r="X123" s="69">
        <v>1010.276</v>
      </c>
    </row>
    <row r="124" spans="1:24" ht="16">
      <c r="A124" s="71">
        <v>121</v>
      </c>
      <c r="B124" s="70">
        <v>4360.9870000000001</v>
      </c>
      <c r="C124" s="48">
        <v>3575.4290000000001</v>
      </c>
      <c r="D124" s="48">
        <v>2384.1219999999998</v>
      </c>
      <c r="E124" s="48">
        <v>1793.8050000000001</v>
      </c>
      <c r="F124" s="69">
        <v>2380.4540000000002</v>
      </c>
      <c r="G124" s="70">
        <v>3146.567</v>
      </c>
      <c r="H124" s="48">
        <v>939.93499999999995</v>
      </c>
      <c r="I124" s="48">
        <v>1355.9860000000001</v>
      </c>
      <c r="J124" s="48">
        <v>1467.184</v>
      </c>
      <c r="K124" s="48">
        <v>2664.748</v>
      </c>
      <c r="L124" s="69">
        <v>2105.6120000000001</v>
      </c>
      <c r="M124" s="70">
        <v>2206.7979999999998</v>
      </c>
      <c r="N124" s="73">
        <v>2315.1289999999999</v>
      </c>
      <c r="O124" s="48">
        <v>634.9</v>
      </c>
      <c r="P124" s="48">
        <v>2008.12</v>
      </c>
      <c r="Q124" s="48">
        <v>1142.404</v>
      </c>
      <c r="R124" s="69">
        <v>1468.454</v>
      </c>
      <c r="S124" s="70">
        <v>720.4</v>
      </c>
      <c r="T124" s="48">
        <v>2725.8960000000002</v>
      </c>
      <c r="U124" s="48">
        <v>1115.732</v>
      </c>
      <c r="V124" s="48">
        <v>1484.6790000000001</v>
      </c>
      <c r="W124" s="48">
        <v>1583.16</v>
      </c>
      <c r="X124" s="69">
        <v>1824.3879999999999</v>
      </c>
    </row>
    <row r="125" spans="1:24" ht="16">
      <c r="A125" s="71">
        <v>122</v>
      </c>
      <c r="B125" s="70">
        <v>6940.8639999999996</v>
      </c>
      <c r="C125" s="48">
        <v>4069.9870000000001</v>
      </c>
      <c r="D125" s="48">
        <v>1560.444</v>
      </c>
      <c r="E125" s="48">
        <v>1837.9659999999999</v>
      </c>
      <c r="F125" s="69">
        <v>1889.0409999999999</v>
      </c>
      <c r="G125" s="70">
        <v>3245.047</v>
      </c>
      <c r="H125" s="48">
        <v>947.97699999999998</v>
      </c>
      <c r="I125" s="48">
        <v>679.31600000000003</v>
      </c>
      <c r="J125" s="48">
        <v>3221.7669999999998</v>
      </c>
      <c r="K125" s="48">
        <v>1683.0509999999999</v>
      </c>
      <c r="L125" s="69">
        <v>1674.3030000000001</v>
      </c>
      <c r="M125" s="70">
        <v>2588.002</v>
      </c>
      <c r="N125" s="73">
        <v>480.69</v>
      </c>
      <c r="O125" s="48">
        <v>780.36300000000006</v>
      </c>
      <c r="P125" s="48">
        <v>1510.922</v>
      </c>
      <c r="Q125" s="48">
        <v>636.85</v>
      </c>
      <c r="R125" s="69">
        <v>1641.288</v>
      </c>
      <c r="S125" s="70">
        <v>781.21</v>
      </c>
      <c r="T125" s="48">
        <v>1335.6590000000001</v>
      </c>
      <c r="U125" s="48">
        <v>2654.7310000000002</v>
      </c>
      <c r="V125" s="48">
        <v>2498.5450000000001</v>
      </c>
      <c r="W125" s="48">
        <v>557.16</v>
      </c>
      <c r="X125" s="69">
        <v>1977.8030000000001</v>
      </c>
    </row>
    <row r="126" spans="1:24" ht="16">
      <c r="A126" s="71">
        <v>123</v>
      </c>
      <c r="B126" s="70">
        <v>3733.8180000000002</v>
      </c>
      <c r="C126" s="48">
        <v>2519.5430000000001</v>
      </c>
      <c r="D126" s="48">
        <v>2122.12</v>
      </c>
      <c r="E126" s="48">
        <v>1566.511</v>
      </c>
      <c r="F126" s="69">
        <v>1428.5260000000001</v>
      </c>
      <c r="G126" s="70">
        <v>1924.595</v>
      </c>
      <c r="H126" s="48">
        <v>1242.9939999999999</v>
      </c>
      <c r="I126" s="48">
        <v>610.53499999999997</v>
      </c>
      <c r="J126" s="48">
        <v>2310.8969999999999</v>
      </c>
      <c r="K126" s="48">
        <v>2059.4760000000001</v>
      </c>
      <c r="L126" s="69">
        <v>1508.806</v>
      </c>
      <c r="M126" s="70">
        <v>1280.6420000000001</v>
      </c>
      <c r="N126" s="73">
        <v>1004.977</v>
      </c>
      <c r="O126" s="73">
        <v>541.78200000000004</v>
      </c>
      <c r="P126" s="48">
        <v>1778.0039999999999</v>
      </c>
      <c r="Q126" s="48">
        <v>1678.867</v>
      </c>
      <c r="R126" s="69">
        <v>562.52200000000005</v>
      </c>
      <c r="S126" s="70">
        <v>1739.345</v>
      </c>
      <c r="T126" s="48">
        <v>1690.5619999999999</v>
      </c>
      <c r="U126" s="48">
        <v>933.02200000000005</v>
      </c>
      <c r="V126" s="48">
        <v>1593.6</v>
      </c>
      <c r="W126" s="48">
        <v>1101.623</v>
      </c>
      <c r="X126" s="69">
        <v>448.37599999999998</v>
      </c>
    </row>
    <row r="127" spans="1:24" ht="16">
      <c r="A127" s="71">
        <v>124</v>
      </c>
      <c r="B127" s="70">
        <v>6649.1760000000004</v>
      </c>
      <c r="C127" s="48">
        <v>8066.9129999999996</v>
      </c>
      <c r="D127" s="48">
        <v>1395.229</v>
      </c>
      <c r="E127" s="48">
        <v>2729.6489999999999</v>
      </c>
      <c r="F127" s="69">
        <v>1269.2370000000001</v>
      </c>
      <c r="G127" s="70">
        <v>1110.3699999999999</v>
      </c>
      <c r="H127" s="48">
        <v>706.00900000000001</v>
      </c>
      <c r="I127" s="48">
        <v>332.62700000000001</v>
      </c>
      <c r="J127" s="48">
        <v>919.75900000000001</v>
      </c>
      <c r="K127" s="48">
        <v>1793.664</v>
      </c>
      <c r="L127" s="69">
        <v>1874.2260000000001</v>
      </c>
      <c r="M127" s="70">
        <v>2024.183</v>
      </c>
      <c r="N127" s="73">
        <v>1545.066</v>
      </c>
      <c r="O127" s="73">
        <v>977.18200000000002</v>
      </c>
      <c r="P127" s="48">
        <v>1242.0060000000001</v>
      </c>
      <c r="Q127" s="48">
        <v>388.18099999999998</v>
      </c>
      <c r="R127" s="69">
        <v>1535.33</v>
      </c>
      <c r="S127" s="70">
        <v>1002.578</v>
      </c>
      <c r="T127" s="48">
        <v>359.63799999999998</v>
      </c>
      <c r="U127" s="48">
        <v>1464.9269999999999</v>
      </c>
      <c r="V127" s="48">
        <v>1540.127</v>
      </c>
      <c r="W127" s="48">
        <v>1216.1869999999999</v>
      </c>
      <c r="X127" s="69">
        <v>2882.2759999999998</v>
      </c>
    </row>
    <row r="128" spans="1:24" ht="16">
      <c r="A128" s="71">
        <v>125</v>
      </c>
      <c r="B128" s="70">
        <v>4101.8010000000004</v>
      </c>
      <c r="C128" s="48">
        <v>5749.3969999999999</v>
      </c>
      <c r="D128" s="48">
        <v>2015.3150000000001</v>
      </c>
      <c r="E128" s="48">
        <v>1656.5260000000001</v>
      </c>
      <c r="F128" s="69">
        <v>770.91</v>
      </c>
      <c r="G128" s="70">
        <v>4648.6000000000004</v>
      </c>
      <c r="H128" s="48">
        <v>1344.7190000000001</v>
      </c>
      <c r="I128" s="48">
        <v>1311.432</v>
      </c>
      <c r="J128" s="48">
        <v>1448.279</v>
      </c>
      <c r="K128" s="48">
        <v>1120.2470000000001</v>
      </c>
      <c r="L128" s="69">
        <v>1294.3499999999999</v>
      </c>
      <c r="M128" s="70">
        <v>1660.8820000000001</v>
      </c>
      <c r="N128" s="73">
        <v>1466.62</v>
      </c>
      <c r="O128" s="73">
        <v>1455.7560000000001</v>
      </c>
      <c r="P128" s="48">
        <v>1081.165</v>
      </c>
      <c r="Q128" s="48">
        <v>2472.4929999999999</v>
      </c>
      <c r="R128" s="69">
        <v>1200.1030000000001</v>
      </c>
      <c r="S128" s="70">
        <v>1330.61</v>
      </c>
      <c r="T128" s="48">
        <v>588.95399999999995</v>
      </c>
      <c r="U128" s="48">
        <v>1029.95</v>
      </c>
      <c r="V128" s="48">
        <v>2890.3490000000002</v>
      </c>
      <c r="W128" s="48">
        <v>1020.073</v>
      </c>
      <c r="X128" s="69">
        <v>3021.5360000000001</v>
      </c>
    </row>
    <row r="129" spans="1:24" ht="16">
      <c r="A129" s="71">
        <v>126</v>
      </c>
      <c r="B129" s="70">
        <v>8837.7950000000001</v>
      </c>
      <c r="C129" s="48">
        <v>3054.1350000000002</v>
      </c>
      <c r="D129" s="48">
        <v>2015.3150000000001</v>
      </c>
      <c r="E129" s="48">
        <v>1365.1769999999999</v>
      </c>
      <c r="F129" s="69">
        <v>521.46500000000003</v>
      </c>
      <c r="G129" s="70">
        <v>2427.154</v>
      </c>
      <c r="H129" s="73">
        <v>2678.433</v>
      </c>
      <c r="I129" s="48">
        <v>2263.3649999999998</v>
      </c>
      <c r="J129" s="48">
        <v>2882.5889999999999</v>
      </c>
      <c r="K129" s="48">
        <v>2312.8719999999998</v>
      </c>
      <c r="L129" s="69">
        <v>980.14499999999998</v>
      </c>
      <c r="M129" s="70">
        <v>3025.6709999999998</v>
      </c>
      <c r="N129" s="73">
        <v>1570.462</v>
      </c>
      <c r="O129" s="73">
        <v>1703.509</v>
      </c>
      <c r="P129" s="48">
        <v>1906.9590000000001</v>
      </c>
      <c r="Q129" s="48">
        <v>1680.259</v>
      </c>
      <c r="R129" s="69">
        <v>577.05399999999997</v>
      </c>
      <c r="S129" s="70">
        <v>985.64800000000002</v>
      </c>
      <c r="T129" s="48">
        <v>303.52699999999999</v>
      </c>
      <c r="U129" s="48">
        <v>2051.152</v>
      </c>
      <c r="V129" s="48">
        <v>1866.0429999999999</v>
      </c>
      <c r="W129" s="48">
        <v>546.01400000000001</v>
      </c>
      <c r="X129" s="69">
        <v>3077.297</v>
      </c>
    </row>
    <row r="130" spans="1:24" ht="16">
      <c r="A130" s="71">
        <v>127</v>
      </c>
      <c r="B130" s="70">
        <v>8158.982</v>
      </c>
      <c r="C130" s="48">
        <v>5872.643</v>
      </c>
      <c r="D130" s="48">
        <v>2032.81</v>
      </c>
      <c r="E130" s="48">
        <v>1056.0509999999999</v>
      </c>
      <c r="F130" s="69">
        <v>911.57600000000002</v>
      </c>
      <c r="G130" s="70">
        <v>1142.115</v>
      </c>
      <c r="H130" s="73">
        <v>1356.1469999999999</v>
      </c>
      <c r="I130" s="48">
        <v>1257.549</v>
      </c>
      <c r="J130" s="48">
        <v>2032.2460000000001</v>
      </c>
      <c r="K130" s="48">
        <v>2894.5819999999999</v>
      </c>
      <c r="L130" s="69">
        <v>2359.7130000000002</v>
      </c>
      <c r="M130" s="70">
        <v>2732.3310000000001</v>
      </c>
      <c r="N130" s="73">
        <v>2934.2280000000001</v>
      </c>
      <c r="O130" s="73">
        <v>2210.3000000000002</v>
      </c>
      <c r="P130" s="48">
        <v>1184.1600000000001</v>
      </c>
      <c r="Q130" s="48">
        <v>762.995</v>
      </c>
      <c r="R130" s="69">
        <v>1174.848</v>
      </c>
      <c r="S130" s="70">
        <v>442.31400000000002</v>
      </c>
      <c r="T130" s="48">
        <v>1149.644</v>
      </c>
      <c r="U130" s="48">
        <v>1375.0530000000001</v>
      </c>
      <c r="V130" s="48">
        <v>1447.7139999999999</v>
      </c>
      <c r="W130" s="48">
        <v>2170.5129999999999</v>
      </c>
      <c r="X130" s="69">
        <v>2838.6680000000001</v>
      </c>
    </row>
    <row r="131" spans="1:24" ht="16">
      <c r="A131" s="71">
        <v>128</v>
      </c>
      <c r="B131" s="70">
        <v>6636.6440000000002</v>
      </c>
      <c r="C131" s="48">
        <v>6198.3450000000003</v>
      </c>
      <c r="D131" s="48">
        <v>2476.3939999999998</v>
      </c>
      <c r="E131" s="48">
        <v>2420.6640000000002</v>
      </c>
      <c r="F131" s="69">
        <v>1345.425</v>
      </c>
      <c r="G131" s="70">
        <v>1089.771</v>
      </c>
      <c r="H131" s="73">
        <v>582.83900000000006</v>
      </c>
      <c r="I131" s="48">
        <v>779.00699999999995</v>
      </c>
      <c r="J131" s="48">
        <v>3989.8560000000002</v>
      </c>
      <c r="K131" s="48">
        <v>795.88300000000004</v>
      </c>
      <c r="L131" s="69">
        <v>2719.2080000000001</v>
      </c>
      <c r="M131" s="70">
        <v>2409.2440000000001</v>
      </c>
      <c r="N131" s="48">
        <v>762.44500000000005</v>
      </c>
      <c r="O131" s="73">
        <v>428.06400000000002</v>
      </c>
      <c r="P131" s="48">
        <v>878.84299999999996</v>
      </c>
      <c r="Q131" s="48">
        <v>1547.0139999999999</v>
      </c>
      <c r="R131" s="69">
        <v>877.57399999999996</v>
      </c>
      <c r="S131" s="70">
        <v>496.49200000000002</v>
      </c>
      <c r="T131" s="48">
        <v>421.73599999999999</v>
      </c>
      <c r="U131" s="48">
        <v>724.21</v>
      </c>
      <c r="V131" s="48">
        <v>1778.991</v>
      </c>
      <c r="W131" s="48">
        <v>1498.5060000000001</v>
      </c>
      <c r="X131" s="69">
        <v>2162.1</v>
      </c>
    </row>
    <row r="132" spans="1:24" ht="16">
      <c r="A132" s="71">
        <v>129</v>
      </c>
      <c r="B132" s="70">
        <v>6361.3450000000003</v>
      </c>
      <c r="C132" s="48">
        <v>5289.4390000000003</v>
      </c>
      <c r="D132" s="48">
        <v>1140.1400000000001</v>
      </c>
      <c r="E132" s="48">
        <v>1995.9860000000001</v>
      </c>
      <c r="F132" s="69">
        <v>919.75900000000001</v>
      </c>
      <c r="G132" s="70">
        <v>1851.37</v>
      </c>
      <c r="H132" s="73">
        <v>658.88599999999997</v>
      </c>
      <c r="I132" s="48">
        <v>1092.1410000000001</v>
      </c>
      <c r="J132" s="48">
        <v>4227.308</v>
      </c>
      <c r="K132" s="48">
        <v>1053.3699999999999</v>
      </c>
      <c r="L132" s="69">
        <v>591.86800000000005</v>
      </c>
      <c r="M132" s="70">
        <v>2346.9949999999999</v>
      </c>
      <c r="N132" s="48">
        <v>1316.7840000000001</v>
      </c>
      <c r="O132" s="73">
        <v>498.89100000000002</v>
      </c>
      <c r="P132" s="48">
        <v>1102.046</v>
      </c>
      <c r="Q132" s="48">
        <v>2575.107</v>
      </c>
      <c r="R132" s="69">
        <v>1248.6379999999999</v>
      </c>
      <c r="S132" s="70">
        <v>1900.328</v>
      </c>
      <c r="T132" s="48">
        <v>922.13800000000003</v>
      </c>
      <c r="U132" s="48">
        <v>1196.8579999999999</v>
      </c>
      <c r="V132" s="48">
        <v>1497.095</v>
      </c>
      <c r="W132" s="48">
        <v>1227.3330000000001</v>
      </c>
      <c r="X132" s="69">
        <v>1736.886</v>
      </c>
    </row>
    <row r="133" spans="1:24" ht="16">
      <c r="A133" s="71">
        <v>130</v>
      </c>
      <c r="B133" s="70">
        <v>4980.5820000000003</v>
      </c>
      <c r="C133" s="48">
        <v>3954.605</v>
      </c>
      <c r="D133" s="48">
        <v>1798.6030000000001</v>
      </c>
      <c r="E133" s="48">
        <v>2029.001</v>
      </c>
      <c r="F133" s="69">
        <v>2002.4760000000001</v>
      </c>
      <c r="G133" s="70">
        <v>1283.9100000000001</v>
      </c>
      <c r="H133" s="73">
        <v>1656.2439999999999</v>
      </c>
      <c r="I133" s="48">
        <v>381.358</v>
      </c>
      <c r="J133" s="48">
        <v>3644.47</v>
      </c>
      <c r="K133" s="48">
        <v>2435.6190000000001</v>
      </c>
      <c r="L133" s="69">
        <v>3862.17</v>
      </c>
      <c r="M133" s="70">
        <v>1283.259</v>
      </c>
      <c r="N133" s="48">
        <v>1180.3510000000001</v>
      </c>
      <c r="O133" s="73">
        <v>1151.992</v>
      </c>
      <c r="P133" s="48">
        <v>1021.061</v>
      </c>
      <c r="Q133" s="48">
        <v>1318.672</v>
      </c>
      <c r="R133" s="69">
        <v>1092.7339999999999</v>
      </c>
      <c r="S133" s="70">
        <v>1120.529</v>
      </c>
      <c r="T133" s="48">
        <v>933.69399999999996</v>
      </c>
      <c r="U133" s="48">
        <v>2057.7829999999999</v>
      </c>
      <c r="V133" s="48">
        <v>1828.09</v>
      </c>
      <c r="W133" s="48">
        <v>1943.6420000000001</v>
      </c>
      <c r="X133" s="69">
        <v>2884.9929999999999</v>
      </c>
    </row>
    <row r="134" spans="1:24" ht="16">
      <c r="A134" s="71">
        <v>131</v>
      </c>
      <c r="B134" s="70">
        <v>5599.9009999999998</v>
      </c>
      <c r="C134" s="48">
        <v>7001.5910000000003</v>
      </c>
      <c r="D134" s="48">
        <v>3695.5439999999999</v>
      </c>
      <c r="E134" s="48">
        <v>1324.6849999999999</v>
      </c>
      <c r="F134" s="69">
        <v>786.14800000000002</v>
      </c>
      <c r="G134" s="70">
        <v>1759.098</v>
      </c>
      <c r="H134" s="73">
        <v>240.839</v>
      </c>
      <c r="I134" s="48">
        <v>3887.9319999999998</v>
      </c>
      <c r="J134" s="48">
        <v>1646.509</v>
      </c>
      <c r="K134" s="48">
        <v>1162.5730000000001</v>
      </c>
      <c r="L134" s="69">
        <v>1496.5309999999999</v>
      </c>
      <c r="M134" s="72">
        <v>1630.4469999999999</v>
      </c>
      <c r="N134" s="48">
        <v>672.14800000000002</v>
      </c>
      <c r="O134" s="73">
        <v>1020.356</v>
      </c>
      <c r="P134" s="48">
        <v>1034.8879999999999</v>
      </c>
      <c r="Q134" s="48">
        <v>920.04899999999998</v>
      </c>
      <c r="R134" s="69">
        <v>1206.7339999999999</v>
      </c>
      <c r="S134" s="70">
        <v>677.22699999999998</v>
      </c>
      <c r="T134" s="48">
        <v>1656.0329999999999</v>
      </c>
      <c r="U134" s="48">
        <v>1532.65</v>
      </c>
      <c r="V134" s="48">
        <v>1354.0309999999999</v>
      </c>
      <c r="W134" s="48">
        <v>1327.365</v>
      </c>
      <c r="X134" s="69">
        <v>2327.3820000000001</v>
      </c>
    </row>
    <row r="135" spans="1:24" ht="16">
      <c r="A135" s="71">
        <v>132</v>
      </c>
      <c r="B135" s="70">
        <v>4164.6009999999997</v>
      </c>
      <c r="C135" s="48">
        <v>5710.0780000000004</v>
      </c>
      <c r="D135" s="48">
        <v>2323.7359999999999</v>
      </c>
      <c r="E135" s="48">
        <v>1062.1179999999999</v>
      </c>
      <c r="F135" s="69">
        <v>1615.61</v>
      </c>
      <c r="G135" s="70">
        <v>2934.3690000000001</v>
      </c>
      <c r="H135" s="73">
        <v>1230.7190000000001</v>
      </c>
      <c r="I135" s="48">
        <v>2493.3780000000002</v>
      </c>
      <c r="J135" s="48">
        <v>1332.7270000000001</v>
      </c>
      <c r="K135" s="48">
        <v>2312.7310000000002</v>
      </c>
      <c r="L135" s="69">
        <v>992.56100000000004</v>
      </c>
      <c r="M135" s="72">
        <v>1243.183</v>
      </c>
      <c r="N135" s="48">
        <v>2686.3339999999998</v>
      </c>
      <c r="O135" s="73">
        <v>618.25199999999995</v>
      </c>
      <c r="P135" s="48">
        <v>1080.883</v>
      </c>
      <c r="Q135" s="48">
        <v>436.21600000000001</v>
      </c>
      <c r="R135" s="69">
        <v>770.48699999999997</v>
      </c>
      <c r="S135" s="70">
        <v>323.79899999999998</v>
      </c>
      <c r="T135" s="48">
        <v>1078.357</v>
      </c>
      <c r="U135" s="48">
        <v>1921.914</v>
      </c>
      <c r="V135" s="48">
        <v>1743.4369999999999</v>
      </c>
      <c r="W135" s="48">
        <v>1016.546</v>
      </c>
      <c r="X135" s="69">
        <v>1029.721</v>
      </c>
    </row>
    <row r="136" spans="1:24" ht="16">
      <c r="A136" s="71">
        <v>133</v>
      </c>
      <c r="B136" s="70">
        <v>4865.0360000000001</v>
      </c>
      <c r="C136" s="48">
        <v>5748.6819999999998</v>
      </c>
      <c r="D136" s="48">
        <v>3118.6309999999999</v>
      </c>
      <c r="E136" s="48">
        <v>1330.046</v>
      </c>
      <c r="F136" s="69">
        <v>1467.4670000000001</v>
      </c>
      <c r="G136" s="70">
        <v>2319.08</v>
      </c>
      <c r="H136" s="73">
        <v>2436.3249999999998</v>
      </c>
      <c r="I136" s="48">
        <v>3330.8620000000001</v>
      </c>
      <c r="J136" s="48">
        <v>1519.67</v>
      </c>
      <c r="K136" s="48">
        <v>1254.704</v>
      </c>
      <c r="L136" s="69">
        <v>1521.222</v>
      </c>
      <c r="M136" s="72">
        <v>646.58699999999999</v>
      </c>
      <c r="N136" s="48">
        <v>1995.1389999999999</v>
      </c>
      <c r="O136" s="73">
        <v>1588.38</v>
      </c>
      <c r="P136" s="48">
        <v>1326.3779999999999</v>
      </c>
      <c r="Q136" s="48">
        <v>718.30100000000004</v>
      </c>
      <c r="R136" s="69">
        <v>1238.1969999999999</v>
      </c>
      <c r="S136" s="70">
        <v>1562.1369999999999</v>
      </c>
      <c r="T136" s="48">
        <v>2752.49</v>
      </c>
      <c r="U136" s="48">
        <v>1629.86</v>
      </c>
      <c r="V136" s="48">
        <v>715.46199999999999</v>
      </c>
      <c r="W136" s="48">
        <v>1815.251</v>
      </c>
      <c r="X136" s="69">
        <v>1806.8019999999999</v>
      </c>
    </row>
    <row r="137" spans="1:24" ht="16">
      <c r="A137" s="71">
        <v>134</v>
      </c>
      <c r="B137" s="70">
        <v>7061.78</v>
      </c>
      <c r="C137" s="48">
        <v>10145.800999999999</v>
      </c>
      <c r="D137" s="48">
        <v>2407.9659999999999</v>
      </c>
      <c r="E137" s="48">
        <v>1298.7239999999999</v>
      </c>
      <c r="F137" s="69">
        <v>1329.1990000000001</v>
      </c>
      <c r="G137" s="70">
        <v>2460.451</v>
      </c>
      <c r="H137" s="73">
        <v>1088.7840000000001</v>
      </c>
      <c r="I137" s="48">
        <v>3527.8760000000002</v>
      </c>
      <c r="J137" s="48">
        <v>1868.442</v>
      </c>
      <c r="K137" s="48">
        <v>1266.979</v>
      </c>
      <c r="L137" s="69">
        <v>1324.826</v>
      </c>
      <c r="M137" s="72">
        <v>1662.8109999999999</v>
      </c>
      <c r="N137" s="48">
        <v>1147.9000000000001</v>
      </c>
      <c r="O137" s="73">
        <v>1031.925</v>
      </c>
      <c r="P137" s="48">
        <v>2374.105</v>
      </c>
      <c r="Q137" s="48">
        <v>1293.193</v>
      </c>
      <c r="R137" s="69">
        <v>584.95500000000004</v>
      </c>
      <c r="S137" s="70">
        <v>1224.9349999999999</v>
      </c>
      <c r="T137" s="48">
        <v>1046.472</v>
      </c>
      <c r="U137" s="48">
        <v>739.73</v>
      </c>
      <c r="V137" s="48">
        <v>1496.249</v>
      </c>
      <c r="W137" s="48">
        <v>1988.79</v>
      </c>
      <c r="X137" s="69">
        <v>2168.248</v>
      </c>
    </row>
    <row r="138" spans="1:24" ht="16">
      <c r="A138" s="71">
        <v>135</v>
      </c>
      <c r="B138" s="70">
        <v>8534.1270000000004</v>
      </c>
      <c r="C138" s="48">
        <v>3253.8739999999998</v>
      </c>
      <c r="D138" s="48">
        <v>1740.0509999999999</v>
      </c>
      <c r="E138" s="48">
        <v>1664.0039999999999</v>
      </c>
      <c r="F138" s="69">
        <v>745.93799999999999</v>
      </c>
      <c r="G138" s="70">
        <v>3508.1779999999999</v>
      </c>
      <c r="H138" s="73">
        <v>1710.2809999999999</v>
      </c>
      <c r="I138" s="48">
        <v>3567.6970000000001</v>
      </c>
      <c r="J138" s="48">
        <v>1945.194</v>
      </c>
      <c r="K138" s="48">
        <v>1763.6120000000001</v>
      </c>
      <c r="L138" s="69">
        <v>2230.8989999999999</v>
      </c>
      <c r="M138" s="72">
        <v>1635.2670000000001</v>
      </c>
      <c r="N138" s="48">
        <v>1742.8720000000001</v>
      </c>
      <c r="O138" s="73">
        <v>3167.5889999999999</v>
      </c>
      <c r="P138" s="48">
        <v>1205.182</v>
      </c>
      <c r="Q138" s="48">
        <v>1086.154</v>
      </c>
      <c r="R138" s="69">
        <v>1061.1300000000001</v>
      </c>
      <c r="S138" s="70">
        <v>1311.704</v>
      </c>
      <c r="T138" s="48">
        <v>1086.2929999999999</v>
      </c>
      <c r="U138" s="48">
        <v>2130.0210000000002</v>
      </c>
      <c r="V138" s="48">
        <v>1147.9000000000001</v>
      </c>
      <c r="W138" s="48">
        <v>1350.5039999999999</v>
      </c>
      <c r="X138" s="69">
        <v>1309.0989999999999</v>
      </c>
    </row>
    <row r="139" spans="1:24" ht="16">
      <c r="A139" s="71">
        <v>136</v>
      </c>
      <c r="B139" s="70">
        <v>6835.7849999999999</v>
      </c>
      <c r="C139" s="48">
        <v>12228.406000000001</v>
      </c>
      <c r="D139" s="48">
        <v>1093.722</v>
      </c>
      <c r="E139" s="48">
        <v>1312.269</v>
      </c>
      <c r="F139" s="69">
        <v>826.07600000000002</v>
      </c>
      <c r="G139" s="70">
        <v>2589.1239999999998</v>
      </c>
      <c r="H139" s="73">
        <v>484.78199999999998</v>
      </c>
      <c r="I139" s="48">
        <v>4652.8760000000002</v>
      </c>
      <c r="J139" s="48">
        <v>2782.6979999999999</v>
      </c>
      <c r="K139" s="48">
        <v>1636.068</v>
      </c>
      <c r="L139" s="69">
        <v>2326.84</v>
      </c>
      <c r="M139" s="72">
        <v>2184.212</v>
      </c>
      <c r="N139" s="48">
        <v>2720.6190000000001</v>
      </c>
      <c r="O139" s="73">
        <v>932.88</v>
      </c>
      <c r="P139" s="48">
        <v>304.32900000000001</v>
      </c>
      <c r="Q139" s="48">
        <v>1804.7329999999999</v>
      </c>
      <c r="R139" s="69">
        <v>1502.598</v>
      </c>
      <c r="S139" s="70">
        <v>1468.3130000000001</v>
      </c>
      <c r="T139" s="48">
        <v>2429.3310000000001</v>
      </c>
      <c r="U139" s="48">
        <v>735.07399999999996</v>
      </c>
      <c r="V139" s="48">
        <v>1979.479</v>
      </c>
      <c r="W139" s="48">
        <v>1964.241</v>
      </c>
      <c r="X139" s="69">
        <v>2844.53</v>
      </c>
    </row>
    <row r="140" spans="1:24" ht="16">
      <c r="A140" s="71">
        <v>137</v>
      </c>
      <c r="B140" s="70">
        <v>4957.9960000000001</v>
      </c>
      <c r="C140" s="48">
        <v>8841.2780000000002</v>
      </c>
      <c r="D140" s="48">
        <v>1580.761</v>
      </c>
      <c r="E140" s="48">
        <v>730.7</v>
      </c>
      <c r="F140" s="69">
        <v>621.35599999999999</v>
      </c>
      <c r="G140" s="70">
        <v>2207.62</v>
      </c>
      <c r="H140" s="73">
        <v>1385.9169999999999</v>
      </c>
      <c r="I140" s="48">
        <v>2286.8960000000002</v>
      </c>
      <c r="J140" s="48">
        <v>3082.7950000000001</v>
      </c>
      <c r="K140" s="48">
        <v>3009.2869999999998</v>
      </c>
      <c r="L140" s="69">
        <v>1276.2909999999999</v>
      </c>
      <c r="M140" s="72">
        <v>2368.7539999999999</v>
      </c>
      <c r="N140" s="48">
        <v>1935.0360000000001</v>
      </c>
      <c r="O140" s="73">
        <v>2309.768</v>
      </c>
      <c r="P140" s="48">
        <v>3156.3020000000001</v>
      </c>
      <c r="Q140" s="48">
        <v>1335.241</v>
      </c>
      <c r="R140" s="69">
        <v>895.49199999999996</v>
      </c>
      <c r="S140" s="70">
        <v>1893.2729999999999</v>
      </c>
      <c r="T140" s="48">
        <v>797.94200000000001</v>
      </c>
      <c r="U140" s="48">
        <v>642.37800000000004</v>
      </c>
      <c r="V140" s="48">
        <v>2482.038</v>
      </c>
      <c r="W140" s="48">
        <v>2189.701</v>
      </c>
      <c r="X140" s="69">
        <v>2126.6419999999998</v>
      </c>
    </row>
    <row r="141" spans="1:24" ht="16">
      <c r="A141" s="71">
        <v>138</v>
      </c>
      <c r="B141" s="70">
        <v>8376.5769999999993</v>
      </c>
      <c r="C141" s="48">
        <v>7442.9610000000002</v>
      </c>
      <c r="D141" s="48">
        <v>2759.701</v>
      </c>
      <c r="E141" s="48">
        <v>1331.316</v>
      </c>
      <c r="F141" s="69">
        <v>837.36300000000006</v>
      </c>
      <c r="G141" s="70">
        <v>1792.395</v>
      </c>
      <c r="H141" s="73">
        <v>1399.6030000000001</v>
      </c>
      <c r="I141" s="48">
        <v>3916.0569999999998</v>
      </c>
      <c r="J141" s="48">
        <v>2768.5889999999999</v>
      </c>
      <c r="K141" s="48">
        <v>2219.0479999999998</v>
      </c>
      <c r="L141" s="69">
        <v>1146.771</v>
      </c>
      <c r="M141" s="72">
        <v>695.75300000000004</v>
      </c>
      <c r="N141" s="48">
        <v>3048.6509999999998</v>
      </c>
      <c r="O141" s="73">
        <v>1605.5930000000001</v>
      </c>
      <c r="P141" s="48">
        <v>1972.001</v>
      </c>
      <c r="Q141" s="48">
        <v>736.54100000000005</v>
      </c>
      <c r="R141" s="69">
        <v>767.524</v>
      </c>
      <c r="S141" s="70">
        <v>1820.6120000000001</v>
      </c>
      <c r="T141" s="48">
        <v>1813.7829999999999</v>
      </c>
      <c r="U141" s="48">
        <v>1566.37</v>
      </c>
      <c r="V141" s="48">
        <v>2357.174</v>
      </c>
      <c r="W141" s="48">
        <v>2586.3020000000001</v>
      </c>
      <c r="X141" s="69">
        <v>1301.664</v>
      </c>
    </row>
    <row r="142" spans="1:24" ht="16">
      <c r="A142" s="71">
        <v>139</v>
      </c>
      <c r="B142" s="70">
        <v>6301.7129999999997</v>
      </c>
      <c r="C142" s="48">
        <v>6073.24</v>
      </c>
      <c r="D142" s="48">
        <v>4270.6229999999996</v>
      </c>
      <c r="E142" s="48">
        <v>963.07299999999998</v>
      </c>
      <c r="F142" s="69">
        <v>1536.1769999999999</v>
      </c>
      <c r="G142" s="70">
        <v>1070.442</v>
      </c>
      <c r="H142" s="73">
        <v>1628.4490000000001</v>
      </c>
      <c r="I142" s="48">
        <v>5236.3999999999996</v>
      </c>
      <c r="J142" s="48">
        <v>3388.5340000000001</v>
      </c>
      <c r="K142" s="48">
        <v>1730.88</v>
      </c>
      <c r="L142" s="69">
        <v>2115.2060000000001</v>
      </c>
      <c r="M142" s="72">
        <v>907.83900000000006</v>
      </c>
      <c r="N142" s="48">
        <v>2188.7139999999999</v>
      </c>
      <c r="O142" s="73">
        <v>552.928</v>
      </c>
      <c r="P142" s="48">
        <v>852.31899999999996</v>
      </c>
      <c r="Q142" s="48">
        <v>1248.6379999999999</v>
      </c>
      <c r="R142" s="69">
        <v>1048.7149999999999</v>
      </c>
      <c r="S142" s="70">
        <v>1660.617</v>
      </c>
      <c r="T142" s="48">
        <v>1491.181</v>
      </c>
      <c r="U142" s="48">
        <v>1447.5730000000001</v>
      </c>
      <c r="V142" s="48">
        <v>1561.9960000000001</v>
      </c>
      <c r="W142" s="48">
        <v>1082.0119999999999</v>
      </c>
      <c r="X142" s="69">
        <v>1287.9380000000001</v>
      </c>
    </row>
    <row r="143" spans="1:24" ht="16">
      <c r="A143" s="71">
        <v>140</v>
      </c>
      <c r="B143" s="70">
        <v>4118.741</v>
      </c>
      <c r="C143" s="48">
        <v>3618.18</v>
      </c>
      <c r="D143" s="48">
        <v>1807.7729999999999</v>
      </c>
      <c r="E143" s="48">
        <v>1771.655</v>
      </c>
      <c r="F143" s="69">
        <v>843.43</v>
      </c>
      <c r="G143" s="70">
        <v>3793.0369999999998</v>
      </c>
      <c r="H143" s="73">
        <v>1251.318</v>
      </c>
      <c r="I143" s="48">
        <v>1281.079</v>
      </c>
      <c r="J143" s="48">
        <v>2496.0050000000001</v>
      </c>
      <c r="K143" s="48">
        <v>1109.665</v>
      </c>
      <c r="L143" s="69">
        <v>2304.6889999999999</v>
      </c>
      <c r="M143" s="72">
        <v>1927.0920000000001</v>
      </c>
      <c r="N143" s="48">
        <v>1653.845</v>
      </c>
      <c r="O143" s="73">
        <v>1060.989</v>
      </c>
      <c r="P143" s="48">
        <v>1156.789</v>
      </c>
      <c r="Q143" s="48">
        <v>1011.943</v>
      </c>
      <c r="R143" s="69">
        <v>1227.3330000000001</v>
      </c>
      <c r="S143" s="70">
        <v>1325.39</v>
      </c>
      <c r="T143" s="48">
        <v>618.61099999999999</v>
      </c>
      <c r="U143" s="48">
        <v>776.27200000000005</v>
      </c>
      <c r="V143" s="48">
        <v>1835.0029999999999</v>
      </c>
      <c r="W143" s="48">
        <v>544.46199999999999</v>
      </c>
      <c r="X143" s="69">
        <v>2128.9299999999998</v>
      </c>
    </row>
    <row r="144" spans="1:24" ht="16">
      <c r="A144" s="71">
        <v>141</v>
      </c>
      <c r="B144" s="70">
        <v>6456.7839999999997</v>
      </c>
      <c r="C144" s="48">
        <v>3299.4830000000002</v>
      </c>
      <c r="D144" s="48">
        <v>3135.8440000000001</v>
      </c>
      <c r="E144" s="48">
        <v>1803.117</v>
      </c>
      <c r="F144" s="69">
        <v>694.15800000000002</v>
      </c>
      <c r="G144" s="70">
        <v>2199.7190000000001</v>
      </c>
      <c r="H144" s="73">
        <v>2296.364</v>
      </c>
      <c r="I144" s="48">
        <v>2137.6379999999999</v>
      </c>
      <c r="J144" s="48">
        <v>3491.1060000000002</v>
      </c>
      <c r="K144" s="48">
        <v>1205.182</v>
      </c>
      <c r="L144" s="69">
        <v>1251.742</v>
      </c>
      <c r="M144" s="72">
        <v>2654.6579999999999</v>
      </c>
      <c r="N144" s="48">
        <v>491.13099999999997</v>
      </c>
      <c r="O144" s="73">
        <v>1167.7940000000001</v>
      </c>
      <c r="P144" s="48">
        <v>1293.645</v>
      </c>
      <c r="Q144" s="48">
        <v>937.17499999999995</v>
      </c>
      <c r="R144" s="69">
        <v>1227.8979999999999</v>
      </c>
      <c r="S144" s="70">
        <v>952.91499999999996</v>
      </c>
      <c r="T144" s="48">
        <v>464.34100000000001</v>
      </c>
      <c r="U144" s="48">
        <v>577.19500000000005</v>
      </c>
      <c r="V144" s="48">
        <v>664.38800000000003</v>
      </c>
      <c r="W144" s="48">
        <v>2302.5720000000001</v>
      </c>
      <c r="X144" s="69">
        <v>3565.7069999999999</v>
      </c>
    </row>
    <row r="145" spans="1:24" ht="16">
      <c r="A145" s="71">
        <v>142</v>
      </c>
      <c r="B145" s="70">
        <v>6017.4629999999997</v>
      </c>
      <c r="C145" s="48">
        <v>6476.8649999999998</v>
      </c>
      <c r="D145" s="48">
        <v>2120.7089999999998</v>
      </c>
      <c r="E145" s="48">
        <v>1254.422</v>
      </c>
      <c r="F145" s="69">
        <v>1659.63</v>
      </c>
      <c r="G145" s="70">
        <v>2380.0300000000002</v>
      </c>
      <c r="H145" s="73">
        <v>1392.2660000000001</v>
      </c>
      <c r="I145" s="48">
        <v>3190.5149999999999</v>
      </c>
      <c r="J145" s="48">
        <v>1884.9490000000001</v>
      </c>
      <c r="K145" s="48">
        <v>1893.2729999999999</v>
      </c>
      <c r="L145" s="69">
        <v>1177.529</v>
      </c>
      <c r="M145" s="72">
        <v>1827.1079999999999</v>
      </c>
      <c r="N145" s="48">
        <v>578.46500000000003</v>
      </c>
      <c r="O145" s="73">
        <v>1337.5239999999999</v>
      </c>
      <c r="P145" s="48">
        <v>1092.452</v>
      </c>
      <c r="Q145" s="48">
        <v>1015.423</v>
      </c>
      <c r="R145" s="69">
        <v>1367.152</v>
      </c>
      <c r="S145" s="70">
        <v>760.32899999999995</v>
      </c>
      <c r="T145" s="48">
        <v>943.99699999999996</v>
      </c>
      <c r="U145" s="48">
        <v>740.71699999999998</v>
      </c>
      <c r="V145" s="48">
        <v>1502.598</v>
      </c>
      <c r="W145" s="48">
        <v>2810.4929999999999</v>
      </c>
      <c r="X145" s="69">
        <v>1660.6790000000001</v>
      </c>
    </row>
    <row r="146" spans="1:24" ht="16">
      <c r="A146" s="71">
        <v>143</v>
      </c>
      <c r="B146" s="70">
        <v>4872.0600000000004</v>
      </c>
      <c r="C146" s="48">
        <v>3114.0419999999999</v>
      </c>
      <c r="D146" s="48">
        <v>1799.308</v>
      </c>
      <c r="E146" s="48">
        <v>1073.123</v>
      </c>
      <c r="F146" s="69">
        <v>1212.8009999999999</v>
      </c>
      <c r="G146" s="70">
        <v>2553.5700000000002</v>
      </c>
      <c r="H146" s="73">
        <v>2023.922</v>
      </c>
      <c r="I146" s="48">
        <v>1677.8920000000001</v>
      </c>
      <c r="J146" s="48">
        <v>2424.3319999999999</v>
      </c>
      <c r="K146" s="48">
        <v>1311.5630000000001</v>
      </c>
      <c r="L146" s="69">
        <v>2025.191</v>
      </c>
      <c r="M146" s="72">
        <v>2261.3339999999998</v>
      </c>
      <c r="N146" s="48">
        <v>1543.796</v>
      </c>
      <c r="O146" s="73">
        <v>924.41499999999996</v>
      </c>
      <c r="P146" s="48">
        <v>1015.276</v>
      </c>
      <c r="Q146" s="48">
        <v>1001.639</v>
      </c>
      <c r="R146" s="69">
        <v>943.74400000000003</v>
      </c>
      <c r="S146" s="70">
        <v>1222.6769999999999</v>
      </c>
      <c r="T146" s="48">
        <v>1655.4760000000001</v>
      </c>
      <c r="U146" s="48">
        <v>1363.7660000000001</v>
      </c>
      <c r="V146" s="48">
        <v>2265.4659999999999</v>
      </c>
      <c r="W146" s="48">
        <v>999.61599999999999</v>
      </c>
      <c r="X146" s="69">
        <v>2136.5070000000001</v>
      </c>
    </row>
    <row r="147" spans="1:24" ht="16">
      <c r="A147" s="71">
        <v>144</v>
      </c>
      <c r="B147" s="70">
        <v>1722.856</v>
      </c>
      <c r="C147" s="48">
        <v>7241.22</v>
      </c>
      <c r="D147" s="48">
        <v>2829.8220000000001</v>
      </c>
      <c r="E147" s="48">
        <v>1803.5409999999999</v>
      </c>
      <c r="F147" s="69">
        <v>1641.1469999999999</v>
      </c>
      <c r="G147" s="70">
        <v>2472.7260000000001</v>
      </c>
      <c r="H147" s="73">
        <v>2839.5569999999998</v>
      </c>
      <c r="I147" s="48">
        <v>7296.4849999999997</v>
      </c>
      <c r="J147" s="48">
        <v>3397.2820000000002</v>
      </c>
      <c r="K147" s="48">
        <v>2529.7260000000001</v>
      </c>
      <c r="L147" s="69">
        <v>1434.452</v>
      </c>
      <c r="M147" s="72">
        <v>2168.0990000000002</v>
      </c>
      <c r="N147" s="48">
        <v>3399.9630000000002</v>
      </c>
      <c r="O147" s="73">
        <v>1232.6949999999999</v>
      </c>
      <c r="P147" s="48">
        <v>2223.8449999999998</v>
      </c>
      <c r="Q147" s="48">
        <v>953.46500000000003</v>
      </c>
      <c r="R147" s="69">
        <v>1001.732</v>
      </c>
      <c r="S147" s="70">
        <v>697.40300000000002</v>
      </c>
      <c r="T147" s="48">
        <v>521.42600000000004</v>
      </c>
      <c r="U147" s="48">
        <v>1184.865</v>
      </c>
      <c r="V147" s="48">
        <v>3402.3609999999999</v>
      </c>
      <c r="W147" s="48">
        <v>659.30899999999997</v>
      </c>
      <c r="X147" s="69">
        <v>2016.836</v>
      </c>
    </row>
    <row r="148" spans="1:24" ht="16">
      <c r="A148" s="71">
        <v>145</v>
      </c>
      <c r="B148" s="70">
        <v>3709.7170000000001</v>
      </c>
      <c r="C148" s="48">
        <v>4844.3519999999999</v>
      </c>
      <c r="D148" s="48">
        <v>3027.6289999999999</v>
      </c>
      <c r="E148" s="48">
        <v>1727.9169999999999</v>
      </c>
      <c r="F148" s="69">
        <v>365.13799999999998</v>
      </c>
      <c r="G148" s="70">
        <v>2407.5430000000001</v>
      </c>
      <c r="H148" s="73">
        <v>939.22900000000004</v>
      </c>
      <c r="I148" s="48">
        <v>3523.8380000000002</v>
      </c>
      <c r="J148" s="48">
        <v>1638.89</v>
      </c>
      <c r="K148" s="48">
        <v>1478.7539999999999</v>
      </c>
      <c r="L148" s="69">
        <v>1349.6569999999999</v>
      </c>
      <c r="M148" s="72">
        <v>688.59100000000001</v>
      </c>
      <c r="N148" s="48">
        <v>1526.16</v>
      </c>
      <c r="O148" s="73">
        <v>1265.145</v>
      </c>
      <c r="P148" s="48">
        <v>1084.4100000000001</v>
      </c>
      <c r="Q148" s="48">
        <v>1385.921</v>
      </c>
      <c r="R148" s="69">
        <v>1506.6890000000001</v>
      </c>
      <c r="S148" s="70">
        <v>1585.4169999999999</v>
      </c>
      <c r="T148" s="48">
        <v>1970.42</v>
      </c>
      <c r="U148" s="48">
        <v>153.64599999999999</v>
      </c>
      <c r="V148" s="48">
        <v>1975.81</v>
      </c>
      <c r="W148" s="48">
        <v>1171.18</v>
      </c>
      <c r="X148" s="69">
        <v>3862.67</v>
      </c>
    </row>
    <row r="149" spans="1:24" ht="16">
      <c r="A149" s="71">
        <v>146</v>
      </c>
      <c r="B149" s="70">
        <v>6944.1689999999999</v>
      </c>
      <c r="C149" s="48">
        <v>3916.8589999999999</v>
      </c>
      <c r="D149" s="48">
        <v>2368.4609999999998</v>
      </c>
      <c r="E149" s="48">
        <v>2201.5529999999999</v>
      </c>
      <c r="F149" s="69">
        <v>1211.249</v>
      </c>
      <c r="G149" s="70">
        <v>3449.203</v>
      </c>
      <c r="H149" s="73">
        <v>1536.8820000000001</v>
      </c>
      <c r="I149" s="48">
        <v>3434.451</v>
      </c>
      <c r="J149" s="48">
        <v>4095.672</v>
      </c>
      <c r="K149" s="48">
        <v>1858.5650000000001</v>
      </c>
      <c r="L149" s="69">
        <v>1359.251</v>
      </c>
      <c r="M149" s="72">
        <v>1044.318</v>
      </c>
      <c r="N149" s="48">
        <v>1248.0730000000001</v>
      </c>
      <c r="O149" s="73">
        <v>662.27200000000005</v>
      </c>
      <c r="P149" s="48">
        <v>1676.278</v>
      </c>
      <c r="Q149" s="48">
        <v>819.245</v>
      </c>
      <c r="R149" s="69">
        <v>1047.3040000000001</v>
      </c>
      <c r="S149" s="70">
        <v>832.28399999999999</v>
      </c>
      <c r="T149" s="48">
        <v>706.60599999999999</v>
      </c>
      <c r="U149" s="48">
        <v>612.18499999999995</v>
      </c>
      <c r="V149" s="48">
        <v>1642.558</v>
      </c>
      <c r="W149" s="48">
        <v>1051.818</v>
      </c>
      <c r="X149" s="69">
        <v>3240.8629999999998</v>
      </c>
    </row>
    <row r="150" spans="1:24" ht="16">
      <c r="A150" s="71">
        <v>147</v>
      </c>
      <c r="B150" s="70">
        <v>5456.8119999999999</v>
      </c>
      <c r="C150" s="48">
        <v>5549.5150000000003</v>
      </c>
      <c r="D150" s="48">
        <v>2282.9609999999998</v>
      </c>
      <c r="E150" s="48">
        <v>1979.62</v>
      </c>
      <c r="F150" s="69">
        <v>711.37099999999998</v>
      </c>
      <c r="G150" s="70">
        <v>3114.9630000000002</v>
      </c>
      <c r="H150" s="73">
        <v>1407.3630000000001</v>
      </c>
      <c r="I150" s="48">
        <v>3472.3220000000001</v>
      </c>
      <c r="J150" s="48">
        <v>1873.521</v>
      </c>
      <c r="K150" s="48">
        <v>2140.1790000000001</v>
      </c>
      <c r="L150" s="69">
        <v>1048.9970000000001</v>
      </c>
      <c r="M150" s="72">
        <v>511.07299999999998</v>
      </c>
      <c r="N150" s="48">
        <v>1839.6590000000001</v>
      </c>
      <c r="O150" s="73">
        <v>461.64299999999997</v>
      </c>
      <c r="P150" s="48">
        <v>1047.7270000000001</v>
      </c>
      <c r="Q150" s="48">
        <v>772.18399999999997</v>
      </c>
      <c r="R150" s="69">
        <v>916.23199999999997</v>
      </c>
      <c r="S150" s="70">
        <v>630.38599999999997</v>
      </c>
      <c r="T150" s="48">
        <v>1419.7550000000001</v>
      </c>
      <c r="U150" s="48">
        <v>1075.098</v>
      </c>
      <c r="V150" s="48">
        <v>1240.596</v>
      </c>
      <c r="W150" s="48">
        <v>962.50900000000001</v>
      </c>
      <c r="X150" s="69">
        <v>3208.9789999999998</v>
      </c>
    </row>
    <row r="151" spans="1:24" ht="16">
      <c r="A151" s="71">
        <v>148</v>
      </c>
      <c r="B151" s="70">
        <v>2780.5320000000002</v>
      </c>
      <c r="C151" s="48">
        <v>7742.0690000000004</v>
      </c>
      <c r="D151" s="48">
        <v>2837.723</v>
      </c>
      <c r="E151" s="48">
        <v>1575.4</v>
      </c>
      <c r="F151" s="69">
        <v>1399.7439999999999</v>
      </c>
      <c r="G151" s="70">
        <v>1637.338</v>
      </c>
      <c r="H151" s="73">
        <v>1731.444</v>
      </c>
      <c r="I151" s="48">
        <v>2360.5500000000002</v>
      </c>
      <c r="J151" s="48">
        <v>3150.9409999999998</v>
      </c>
      <c r="K151" s="48">
        <v>1248.355</v>
      </c>
      <c r="L151" s="69">
        <v>427.07600000000002</v>
      </c>
      <c r="M151" s="72">
        <v>603.89499999999998</v>
      </c>
      <c r="N151" s="48">
        <v>1033.4770000000001</v>
      </c>
      <c r="O151" s="73">
        <v>632.22</v>
      </c>
      <c r="P151" s="48">
        <v>2078.9459999999999</v>
      </c>
      <c r="Q151" s="48">
        <v>935.78200000000004</v>
      </c>
      <c r="R151" s="69">
        <v>1007.658</v>
      </c>
      <c r="S151" s="70">
        <v>905.50900000000001</v>
      </c>
      <c r="T151" s="48">
        <v>1224.5509999999999</v>
      </c>
      <c r="U151" s="48">
        <v>1223.806</v>
      </c>
      <c r="V151" s="48">
        <v>368.24200000000002</v>
      </c>
      <c r="W151" s="48">
        <v>668.197</v>
      </c>
      <c r="X151" s="69">
        <v>3390.56</v>
      </c>
    </row>
    <row r="152" spans="1:24" ht="16">
      <c r="A152" s="71">
        <v>149</v>
      </c>
      <c r="B152" s="70">
        <v>5137.5810000000001</v>
      </c>
      <c r="C152" s="48">
        <v>5388.808</v>
      </c>
      <c r="D152" s="48">
        <v>2135.6640000000002</v>
      </c>
      <c r="E152" s="48">
        <v>1597.8330000000001</v>
      </c>
      <c r="F152" s="69">
        <v>2948.6190000000001</v>
      </c>
      <c r="G152" s="70">
        <v>285.423</v>
      </c>
      <c r="H152" s="73">
        <v>1876.201</v>
      </c>
      <c r="I152" s="48">
        <v>2974.5659999999998</v>
      </c>
      <c r="J152" s="48">
        <v>1917.5409999999999</v>
      </c>
      <c r="K152" s="48">
        <v>2690.0030000000002</v>
      </c>
      <c r="L152" s="69">
        <v>1764.6</v>
      </c>
      <c r="M152" s="72">
        <v>3342.8359999999998</v>
      </c>
      <c r="N152" s="48">
        <v>3137.6779999999999</v>
      </c>
      <c r="O152" s="73">
        <v>1393.6769999999999</v>
      </c>
      <c r="P152" s="48">
        <v>1501.328</v>
      </c>
      <c r="Q152" s="48">
        <v>1035.1949999999999</v>
      </c>
      <c r="R152" s="69">
        <v>1017.252</v>
      </c>
      <c r="S152" s="70">
        <v>1034.4649999999999</v>
      </c>
      <c r="T152" s="48">
        <v>516.27499999999998</v>
      </c>
      <c r="U152" s="48">
        <v>586.92999999999995</v>
      </c>
      <c r="V152" s="48">
        <v>1763.471</v>
      </c>
      <c r="W152" s="48">
        <v>1529.2639999999999</v>
      </c>
      <c r="X152" s="69">
        <v>2398.87</v>
      </c>
    </row>
    <row r="153" spans="1:24" ht="16">
      <c r="A153" s="71">
        <v>150</v>
      </c>
      <c r="B153" s="70">
        <v>5130.2809999999999</v>
      </c>
      <c r="C153" s="48">
        <v>5008.7749999999996</v>
      </c>
      <c r="D153" s="48">
        <v>2251.0749999999998</v>
      </c>
      <c r="E153" s="48">
        <v>935.56100000000004</v>
      </c>
      <c r="F153" s="69">
        <v>3140.9229999999998</v>
      </c>
      <c r="G153" s="70">
        <v>1108.2539999999999</v>
      </c>
      <c r="H153" s="73">
        <v>2457.2060000000001</v>
      </c>
      <c r="I153" s="48">
        <v>2229.2530000000002</v>
      </c>
      <c r="J153" s="48">
        <v>3285.3980000000001</v>
      </c>
      <c r="K153" s="48">
        <v>1231.566</v>
      </c>
      <c r="L153" s="69">
        <v>273.14800000000002</v>
      </c>
      <c r="M153" s="72">
        <v>3529.0309999999999</v>
      </c>
      <c r="N153" s="48">
        <v>1838.39</v>
      </c>
      <c r="O153" s="73">
        <v>1362.355</v>
      </c>
      <c r="P153" s="48">
        <v>2418.2649999999999</v>
      </c>
      <c r="Q153" s="48">
        <v>1197.9570000000001</v>
      </c>
      <c r="R153" s="69">
        <v>1346.836</v>
      </c>
      <c r="S153" s="70">
        <v>1340.345</v>
      </c>
      <c r="T153" s="48">
        <v>1072.9269999999999</v>
      </c>
      <c r="U153" s="48">
        <v>303.48200000000003</v>
      </c>
      <c r="V153" s="48">
        <v>2044.944</v>
      </c>
      <c r="W153" s="48">
        <v>1336.395</v>
      </c>
      <c r="X153" s="69">
        <v>3409.8620000000001</v>
      </c>
    </row>
    <row r="154" spans="1:24" ht="16">
      <c r="A154" s="71">
        <v>151</v>
      </c>
      <c r="B154" s="70">
        <v>5345.5349999999999</v>
      </c>
      <c r="C154" s="48">
        <v>2917.163</v>
      </c>
      <c r="D154" s="48">
        <v>2224.5500000000002</v>
      </c>
      <c r="E154" s="48">
        <v>2468.0700000000002</v>
      </c>
      <c r="F154" s="69">
        <v>594.83100000000002</v>
      </c>
      <c r="G154" s="70">
        <v>796.30600000000004</v>
      </c>
      <c r="H154" s="73">
        <v>1289.9770000000001</v>
      </c>
      <c r="I154" s="48">
        <v>3044.8780000000002</v>
      </c>
      <c r="J154" s="48">
        <v>4183.2889999999998</v>
      </c>
      <c r="K154" s="48">
        <v>3999.0259999999998</v>
      </c>
      <c r="L154" s="69">
        <v>2067.9409999999998</v>
      </c>
      <c r="M154" s="72">
        <v>1194.8440000000001</v>
      </c>
      <c r="N154" s="48">
        <v>2200.424</v>
      </c>
      <c r="O154" s="73">
        <v>1067.056</v>
      </c>
      <c r="P154" s="48">
        <v>2504.7530000000002</v>
      </c>
      <c r="Q154" s="48">
        <v>816.73900000000003</v>
      </c>
      <c r="R154" s="69">
        <v>1957.61</v>
      </c>
      <c r="S154" s="70">
        <v>1638.6079999999999</v>
      </c>
      <c r="T154" s="48">
        <v>1757.951</v>
      </c>
      <c r="U154" s="73">
        <v>470.39100000000002</v>
      </c>
      <c r="V154" s="48">
        <v>982.40300000000002</v>
      </c>
      <c r="W154" s="48">
        <v>2063.5680000000002</v>
      </c>
      <c r="X154" s="69">
        <v>1832.538</v>
      </c>
    </row>
    <row r="155" spans="1:24" ht="16">
      <c r="A155" s="71">
        <v>152</v>
      </c>
      <c r="B155" s="70">
        <v>4441.0010000000002</v>
      </c>
      <c r="C155" s="48">
        <v>5963.3329999999996</v>
      </c>
      <c r="D155" s="48">
        <v>1671.6220000000001</v>
      </c>
      <c r="E155" s="48">
        <v>2010.8</v>
      </c>
      <c r="F155" s="69">
        <v>2191.6759999999999</v>
      </c>
      <c r="G155" s="70">
        <v>2382.8519999999999</v>
      </c>
      <c r="H155" s="73">
        <v>1150.1569999999999</v>
      </c>
      <c r="I155" s="48">
        <v>1731.7750000000001</v>
      </c>
      <c r="J155" s="48">
        <v>5814.701</v>
      </c>
      <c r="K155" s="48">
        <v>1209.415</v>
      </c>
      <c r="L155" s="69">
        <v>1904.56</v>
      </c>
      <c r="M155" s="72">
        <v>1428.827</v>
      </c>
      <c r="N155" s="48">
        <v>1083.422</v>
      </c>
      <c r="O155" s="73">
        <v>842.72500000000002</v>
      </c>
      <c r="P155" s="48">
        <v>784.596</v>
      </c>
      <c r="Q155" s="48">
        <v>1167.7439999999999</v>
      </c>
      <c r="R155" s="69">
        <v>870.94200000000001</v>
      </c>
      <c r="S155" s="70">
        <v>792.35599999999999</v>
      </c>
      <c r="T155" s="48">
        <v>2669.5070000000001</v>
      </c>
      <c r="U155" s="73">
        <v>223.767</v>
      </c>
      <c r="V155" s="48">
        <v>2605.3490000000002</v>
      </c>
      <c r="W155" s="48">
        <v>1905.6890000000001</v>
      </c>
      <c r="X155" s="69">
        <v>2329.098</v>
      </c>
    </row>
    <row r="156" spans="1:24" ht="16">
      <c r="A156" s="71">
        <v>153</v>
      </c>
      <c r="B156" s="70">
        <v>4716.8509999999997</v>
      </c>
      <c r="C156" s="48">
        <v>12193.156999999999</v>
      </c>
      <c r="D156" s="48">
        <v>2271.5329999999999</v>
      </c>
      <c r="E156" s="48">
        <v>3463.5940000000001</v>
      </c>
      <c r="F156" s="69">
        <v>1158.2</v>
      </c>
      <c r="G156" s="70">
        <v>1960.5730000000001</v>
      </c>
      <c r="H156" s="73">
        <v>597.65300000000002</v>
      </c>
      <c r="I156" s="48">
        <v>4645.0789999999997</v>
      </c>
      <c r="J156" s="48">
        <v>2108.152</v>
      </c>
      <c r="K156" s="48">
        <v>2695.7869999999998</v>
      </c>
      <c r="L156" s="69">
        <v>1813.558</v>
      </c>
      <c r="M156" s="72">
        <v>1451.413</v>
      </c>
      <c r="N156" s="48">
        <v>975.91300000000001</v>
      </c>
      <c r="O156" s="73">
        <v>1131.393</v>
      </c>
      <c r="P156" s="48">
        <v>793.62599999999998</v>
      </c>
      <c r="Q156" s="48">
        <v>1593.6569999999999</v>
      </c>
      <c r="R156" s="69">
        <v>1717.335</v>
      </c>
      <c r="S156" s="70">
        <v>598.64099999999996</v>
      </c>
      <c r="T156" s="48">
        <v>1219.3989999999999</v>
      </c>
      <c r="U156" s="73">
        <v>342.28199999999998</v>
      </c>
      <c r="V156" s="48">
        <v>3282.8589999999999</v>
      </c>
      <c r="W156" s="48">
        <v>3106.3560000000002</v>
      </c>
      <c r="X156" s="69">
        <v>1994.2449999999999</v>
      </c>
    </row>
    <row r="157" spans="1:24" ht="16">
      <c r="A157" s="71">
        <v>154</v>
      </c>
      <c r="B157" s="70">
        <v>4863.5209999999997</v>
      </c>
      <c r="C157" s="48">
        <v>8867.4470000000001</v>
      </c>
      <c r="D157" s="48">
        <v>1914.7190000000001</v>
      </c>
      <c r="E157" s="48">
        <v>2882.0250000000001</v>
      </c>
      <c r="F157" s="69">
        <v>1555.5060000000001</v>
      </c>
      <c r="G157" s="70">
        <v>2849.01</v>
      </c>
      <c r="H157" s="73">
        <v>1312.8330000000001</v>
      </c>
      <c r="I157" s="48">
        <v>5781.9129999999996</v>
      </c>
      <c r="J157" s="48">
        <v>1044.905</v>
      </c>
      <c r="K157" s="48">
        <v>3024.6660000000002</v>
      </c>
      <c r="L157" s="69">
        <v>642.66</v>
      </c>
      <c r="M157" s="72">
        <v>2308.8470000000002</v>
      </c>
      <c r="N157" s="48">
        <v>3206.1060000000002</v>
      </c>
      <c r="O157" s="48">
        <v>2925.6210000000001</v>
      </c>
      <c r="P157" s="48">
        <v>1674.444</v>
      </c>
      <c r="Q157" s="48">
        <v>1866.8309999999999</v>
      </c>
      <c r="R157" s="69">
        <v>607.952</v>
      </c>
      <c r="S157" s="70">
        <v>1616.739</v>
      </c>
      <c r="T157" s="48">
        <v>684.74599999999998</v>
      </c>
      <c r="U157" s="73">
        <v>1323.838</v>
      </c>
      <c r="V157" s="48">
        <v>1870.981</v>
      </c>
      <c r="W157" s="48">
        <v>1047.021</v>
      </c>
      <c r="X157" s="69">
        <v>1051.3109999999999</v>
      </c>
    </row>
    <row r="158" spans="1:24" ht="16">
      <c r="A158" s="71">
        <v>155</v>
      </c>
      <c r="B158" s="70">
        <v>4357.9570000000003</v>
      </c>
      <c r="C158" s="48">
        <v>7443.2370000000001</v>
      </c>
      <c r="D158" s="48">
        <v>658.32100000000003</v>
      </c>
      <c r="E158" s="48">
        <v>3012.8139999999999</v>
      </c>
      <c r="F158" s="69">
        <v>1600.3720000000001</v>
      </c>
      <c r="G158" s="70">
        <v>1434.17</v>
      </c>
      <c r="H158" s="73">
        <v>1343.308</v>
      </c>
      <c r="I158" s="48">
        <v>4142.5879999999997</v>
      </c>
      <c r="J158" s="48">
        <v>1307.6130000000001</v>
      </c>
      <c r="K158" s="48">
        <v>1965.37</v>
      </c>
      <c r="L158" s="69">
        <v>2238.6590000000001</v>
      </c>
      <c r="M158" s="70">
        <v>1099.2670000000001</v>
      </c>
      <c r="N158" s="48">
        <v>3075.317</v>
      </c>
      <c r="O158" s="48">
        <v>1068.749</v>
      </c>
      <c r="P158" s="48">
        <v>1017.252</v>
      </c>
      <c r="Q158" s="48">
        <v>1535.597</v>
      </c>
      <c r="R158" s="69">
        <v>668.90300000000002</v>
      </c>
      <c r="S158" s="70">
        <v>1692.9269999999999</v>
      </c>
      <c r="T158" s="48">
        <v>1265.4849999999999</v>
      </c>
      <c r="U158" s="73">
        <v>892.10599999999999</v>
      </c>
      <c r="V158" s="48">
        <v>1689.8230000000001</v>
      </c>
      <c r="W158" s="48">
        <v>1051.5360000000001</v>
      </c>
      <c r="X158" s="69">
        <v>1356.2809999999999</v>
      </c>
    </row>
    <row r="159" spans="1:24" ht="16">
      <c r="A159" s="71">
        <v>156</v>
      </c>
      <c r="B159" s="70">
        <v>6150.3609999999999</v>
      </c>
      <c r="C159" s="48">
        <v>6467.3549999999996</v>
      </c>
      <c r="D159" s="48">
        <v>1685.59</v>
      </c>
      <c r="E159" s="48">
        <v>1952.954</v>
      </c>
      <c r="F159" s="69">
        <v>930.48199999999997</v>
      </c>
      <c r="G159" s="70">
        <v>1698.1469999999999</v>
      </c>
      <c r="H159" s="73">
        <v>1769.961</v>
      </c>
      <c r="I159" s="48">
        <v>5944.9539999999997</v>
      </c>
      <c r="J159" s="48">
        <v>1178.6569999999999</v>
      </c>
      <c r="K159" s="48">
        <v>3352.8389999999999</v>
      </c>
      <c r="L159" s="69">
        <v>956.30100000000004</v>
      </c>
      <c r="M159" s="70">
        <v>1248.0029999999999</v>
      </c>
      <c r="N159" s="48">
        <v>969.98699999999997</v>
      </c>
      <c r="O159" s="48">
        <v>1886.6420000000001</v>
      </c>
      <c r="P159" s="48">
        <v>2437.1709999999998</v>
      </c>
      <c r="Q159" s="48">
        <v>1389.5419999999999</v>
      </c>
      <c r="R159" s="69">
        <v>2410.9290000000001</v>
      </c>
      <c r="S159" s="70">
        <v>1471.558</v>
      </c>
      <c r="T159" s="48">
        <v>2077.0720000000001</v>
      </c>
      <c r="U159" s="73">
        <v>327.75</v>
      </c>
      <c r="V159" s="48">
        <v>2144.1289999999999</v>
      </c>
      <c r="W159" s="48">
        <v>1577.9390000000001</v>
      </c>
      <c r="X159" s="69">
        <v>1291.2270000000001</v>
      </c>
    </row>
    <row r="160" spans="1:24" ht="16">
      <c r="A160" s="71">
        <v>157</v>
      </c>
      <c r="B160" s="70">
        <v>2441.7449999999999</v>
      </c>
      <c r="C160" s="48">
        <v>8014.3689999999997</v>
      </c>
      <c r="D160" s="48">
        <v>1769.3969999999999</v>
      </c>
      <c r="E160" s="48">
        <v>2795.6779999999999</v>
      </c>
      <c r="F160" s="69">
        <v>1292.798</v>
      </c>
      <c r="G160" s="70">
        <v>1680.511</v>
      </c>
      <c r="H160" s="48">
        <v>942.19200000000001</v>
      </c>
      <c r="I160" s="48">
        <v>2989.3240000000001</v>
      </c>
      <c r="J160" s="48">
        <v>1354.7370000000001</v>
      </c>
      <c r="K160" s="48">
        <v>2295.9409999999998</v>
      </c>
      <c r="L160" s="69">
        <v>2476.6759999999999</v>
      </c>
      <c r="M160" s="70">
        <v>1547.2650000000001</v>
      </c>
      <c r="N160" s="48">
        <v>778.952</v>
      </c>
      <c r="O160" s="48">
        <v>468.41500000000002</v>
      </c>
      <c r="P160" s="48">
        <v>1092.029</v>
      </c>
      <c r="Q160" s="48">
        <v>362.14400000000001</v>
      </c>
      <c r="R160" s="69">
        <v>2838.4279999999999</v>
      </c>
      <c r="S160" s="70">
        <v>1248.355</v>
      </c>
      <c r="T160" s="48">
        <v>557.90499999999997</v>
      </c>
      <c r="U160" s="73">
        <v>587.63599999999997</v>
      </c>
      <c r="V160" s="48">
        <v>3217.817</v>
      </c>
      <c r="W160" s="48">
        <v>1197.1400000000001</v>
      </c>
      <c r="X160" s="69">
        <v>1927.904</v>
      </c>
    </row>
    <row r="161" spans="1:24" ht="16">
      <c r="A161" s="71">
        <v>158</v>
      </c>
      <c r="B161" s="70">
        <v>6902.7160000000003</v>
      </c>
      <c r="C161" s="48">
        <v>3437.7930000000001</v>
      </c>
      <c r="D161" s="48">
        <v>808.72199999999998</v>
      </c>
      <c r="E161" s="48">
        <v>2874.4059999999999</v>
      </c>
      <c r="F161" s="69">
        <v>1802.412</v>
      </c>
      <c r="G161" s="70">
        <v>2752.7869999999998</v>
      </c>
      <c r="H161" s="48">
        <v>913.26900000000001</v>
      </c>
      <c r="I161" s="48">
        <v>5703.2470000000003</v>
      </c>
      <c r="J161" s="48">
        <v>3354.8139999999999</v>
      </c>
      <c r="K161" s="48">
        <v>968.29399999999998</v>
      </c>
      <c r="L161" s="69">
        <v>1620.4069999999999</v>
      </c>
      <c r="M161" s="70">
        <v>1219.633</v>
      </c>
      <c r="N161" s="48">
        <v>778.952</v>
      </c>
      <c r="O161" s="48">
        <v>1071.9939999999999</v>
      </c>
      <c r="P161" s="48">
        <v>2115.3470000000002</v>
      </c>
      <c r="Q161" s="48">
        <v>645.9</v>
      </c>
      <c r="R161" s="69">
        <v>1541.8209999999999</v>
      </c>
      <c r="S161" s="70">
        <v>1828.9369999999999</v>
      </c>
      <c r="T161" s="48">
        <v>2060.7820000000002</v>
      </c>
      <c r="U161" s="73">
        <v>1541.538</v>
      </c>
      <c r="V161" s="48">
        <v>955.87800000000004</v>
      </c>
      <c r="W161" s="48">
        <v>1397.6279999999999</v>
      </c>
      <c r="X161" s="69">
        <v>513.00199999999995</v>
      </c>
    </row>
    <row r="162" spans="1:24" ht="16">
      <c r="A162" s="71">
        <v>159</v>
      </c>
      <c r="B162" s="70">
        <v>5961.2740000000003</v>
      </c>
      <c r="C162" s="48">
        <v>9906.5400000000009</v>
      </c>
      <c r="D162" s="48">
        <v>729.99400000000003</v>
      </c>
      <c r="E162" s="48">
        <v>1729.8920000000001</v>
      </c>
      <c r="F162" s="69">
        <v>799.69200000000001</v>
      </c>
      <c r="G162" s="70">
        <v>779.51700000000005</v>
      </c>
      <c r="H162" s="48">
        <v>1253.2940000000001</v>
      </c>
      <c r="I162" s="48">
        <v>8336.5529999999999</v>
      </c>
      <c r="J162" s="48">
        <v>3089.1439999999998</v>
      </c>
      <c r="K162" s="48">
        <v>2514.3470000000002</v>
      </c>
      <c r="L162" s="69">
        <v>287.25700000000001</v>
      </c>
      <c r="M162" s="70">
        <v>1306.396</v>
      </c>
      <c r="N162" s="48">
        <v>778.952</v>
      </c>
      <c r="O162" s="48">
        <v>1132.8040000000001</v>
      </c>
      <c r="P162" s="48">
        <v>1648.625</v>
      </c>
      <c r="Q162" s="48">
        <v>1506.3579999999999</v>
      </c>
      <c r="R162" s="69">
        <v>1745.412</v>
      </c>
      <c r="S162" s="70">
        <v>424.255</v>
      </c>
      <c r="T162" s="48">
        <v>1418.502</v>
      </c>
      <c r="U162" s="73">
        <v>329.72500000000002</v>
      </c>
      <c r="V162" s="48">
        <v>2123.107</v>
      </c>
      <c r="W162" s="48">
        <v>1634.375</v>
      </c>
      <c r="X162" s="69">
        <v>3246.1529999999998</v>
      </c>
    </row>
    <row r="163" spans="1:24" ht="16">
      <c r="A163" s="71">
        <v>160</v>
      </c>
      <c r="B163" s="70">
        <v>6511.7340000000004</v>
      </c>
      <c r="C163" s="48">
        <v>5052.473</v>
      </c>
      <c r="D163" s="48">
        <v>977.18200000000002</v>
      </c>
      <c r="E163" s="48">
        <v>1127.019</v>
      </c>
      <c r="F163" s="69">
        <v>1176.9639999999999</v>
      </c>
      <c r="G163" s="70">
        <v>2641.75</v>
      </c>
      <c r="H163" s="48">
        <v>705.02200000000005</v>
      </c>
      <c r="I163" s="48">
        <v>4158.3209999999999</v>
      </c>
      <c r="J163" s="48">
        <v>4022.306</v>
      </c>
      <c r="K163" s="48">
        <v>3378.94</v>
      </c>
      <c r="L163" s="69">
        <v>1494.838</v>
      </c>
      <c r="M163" s="70">
        <v>1096.788</v>
      </c>
      <c r="N163" s="48">
        <v>1553.5309999999999</v>
      </c>
      <c r="O163" s="48">
        <v>1464.3630000000001</v>
      </c>
      <c r="P163" s="48">
        <v>792.779</v>
      </c>
      <c r="Q163" s="48">
        <v>1439.5260000000001</v>
      </c>
      <c r="R163" s="69">
        <v>1497.66</v>
      </c>
      <c r="S163" s="70">
        <v>453.03699999999998</v>
      </c>
      <c r="T163" s="48">
        <v>1348.4680000000001</v>
      </c>
      <c r="U163" s="73">
        <v>296.99200000000002</v>
      </c>
      <c r="V163" s="48">
        <v>652.39599999999996</v>
      </c>
      <c r="W163" s="48">
        <v>2104.201</v>
      </c>
      <c r="X163" s="69">
        <v>1427.627</v>
      </c>
    </row>
    <row r="164" spans="1:24" ht="16">
      <c r="A164" s="71">
        <v>161</v>
      </c>
      <c r="B164" s="70">
        <v>3611.8</v>
      </c>
      <c r="C164" s="48">
        <v>7719.8919999999998</v>
      </c>
      <c r="D164" s="48">
        <v>586.22500000000002</v>
      </c>
      <c r="E164" s="48">
        <v>1516.7070000000001</v>
      </c>
      <c r="F164" s="69">
        <v>1208.992</v>
      </c>
      <c r="G164" s="70">
        <v>2133.971</v>
      </c>
      <c r="H164" s="48">
        <v>515.11599999999999</v>
      </c>
      <c r="I164" s="48">
        <v>782.76599999999996</v>
      </c>
      <c r="J164" s="48">
        <v>737.47199999999998</v>
      </c>
      <c r="K164" s="48">
        <v>2902.4830000000002</v>
      </c>
      <c r="L164" s="69">
        <v>1795.922</v>
      </c>
      <c r="M164" s="70">
        <v>1660.7449999999999</v>
      </c>
      <c r="N164" s="48">
        <v>1469.7239999999999</v>
      </c>
      <c r="O164" s="48">
        <v>323.517</v>
      </c>
      <c r="P164" s="48">
        <v>1227.8979999999999</v>
      </c>
      <c r="Q164" s="48">
        <v>1154.6559999999999</v>
      </c>
      <c r="R164" s="69">
        <v>1470.288</v>
      </c>
      <c r="S164" s="70">
        <v>593.84400000000005</v>
      </c>
      <c r="T164" s="48">
        <v>1609.808</v>
      </c>
      <c r="U164" s="73">
        <v>756.37800000000004</v>
      </c>
      <c r="V164" s="48">
        <v>1316.078</v>
      </c>
      <c r="W164" s="48">
        <v>2597.4479999999999</v>
      </c>
      <c r="X164" s="69">
        <v>4284.8819999999996</v>
      </c>
    </row>
    <row r="165" spans="1:24" ht="16">
      <c r="A165" s="71">
        <v>162</v>
      </c>
      <c r="B165" s="70">
        <v>3778.3009999999999</v>
      </c>
      <c r="C165" s="48">
        <v>9445.5409999999993</v>
      </c>
      <c r="D165" s="48">
        <v>1368.845</v>
      </c>
      <c r="E165" s="48">
        <v>1927.4169999999999</v>
      </c>
      <c r="F165" s="69">
        <v>1120.8109999999999</v>
      </c>
      <c r="G165" s="70">
        <v>2723.723</v>
      </c>
      <c r="H165" s="48">
        <v>1872.8150000000001</v>
      </c>
      <c r="I165" s="48">
        <v>899.16399999999999</v>
      </c>
      <c r="J165" s="48">
        <v>2573.4630000000002</v>
      </c>
      <c r="K165" s="48">
        <v>2965.973</v>
      </c>
      <c r="L165" s="69">
        <v>1011.326</v>
      </c>
      <c r="M165" s="70">
        <v>1167.4380000000001</v>
      </c>
      <c r="N165" s="48">
        <v>303.2</v>
      </c>
      <c r="O165" s="48">
        <v>2156.6860000000001</v>
      </c>
      <c r="P165" s="48">
        <v>855.98699999999997</v>
      </c>
      <c r="Q165" s="48">
        <v>1700.17</v>
      </c>
      <c r="R165" s="69">
        <v>1094.8510000000001</v>
      </c>
      <c r="S165" s="70">
        <v>1494.979</v>
      </c>
      <c r="T165" s="48">
        <v>1531.6980000000001</v>
      </c>
      <c r="U165" s="73">
        <v>257.20499999999998</v>
      </c>
      <c r="V165" s="48">
        <v>1329.482</v>
      </c>
      <c r="W165" s="48">
        <v>741.70500000000004</v>
      </c>
      <c r="X165" s="69">
        <v>940.21799999999996</v>
      </c>
    </row>
    <row r="166" spans="1:24" ht="16">
      <c r="A166" s="71">
        <v>163</v>
      </c>
      <c r="B166" s="70">
        <v>4860.3540000000003</v>
      </c>
      <c r="C166" s="48">
        <v>4845.991</v>
      </c>
      <c r="D166" s="48">
        <v>617.68799999999999</v>
      </c>
      <c r="E166" s="48">
        <v>3152.3510000000001</v>
      </c>
      <c r="F166" s="69">
        <v>2040.4290000000001</v>
      </c>
      <c r="G166" s="70">
        <v>1074.5340000000001</v>
      </c>
      <c r="H166" s="48">
        <v>520.75900000000001</v>
      </c>
      <c r="I166" s="48">
        <v>2066.0729999999999</v>
      </c>
      <c r="J166" s="48">
        <v>893.23400000000004</v>
      </c>
      <c r="K166" s="48">
        <v>4298.982</v>
      </c>
      <c r="L166" s="69">
        <v>1801.1420000000001</v>
      </c>
      <c r="M166" s="70">
        <v>647.827</v>
      </c>
      <c r="N166" s="48">
        <v>1472.6869999999999</v>
      </c>
      <c r="O166" s="48">
        <v>1865.479</v>
      </c>
      <c r="P166" s="48">
        <v>866.14499999999998</v>
      </c>
      <c r="Q166" s="48">
        <v>2183.1669999999999</v>
      </c>
      <c r="R166" s="69">
        <v>1141.5509999999999</v>
      </c>
      <c r="S166" s="70">
        <v>2503.06</v>
      </c>
      <c r="T166" s="48">
        <v>1163.01</v>
      </c>
      <c r="U166" s="73">
        <v>387.28899999999999</v>
      </c>
      <c r="V166" s="48">
        <v>921.17</v>
      </c>
      <c r="W166" s="48">
        <v>1134.6379999999999</v>
      </c>
      <c r="X166" s="69">
        <v>1255.3389999999999</v>
      </c>
    </row>
    <row r="167" spans="1:24" ht="16">
      <c r="A167" s="71">
        <v>164</v>
      </c>
      <c r="B167" s="70">
        <v>5873.8230000000003</v>
      </c>
      <c r="C167" s="48">
        <v>6527.9210000000003</v>
      </c>
      <c r="D167" s="48">
        <v>496.21</v>
      </c>
      <c r="E167" s="48">
        <v>2221.0230000000001</v>
      </c>
      <c r="F167" s="69">
        <v>2221.4459999999999</v>
      </c>
      <c r="G167" s="70">
        <v>286.55200000000002</v>
      </c>
      <c r="H167" s="48">
        <v>1466.902</v>
      </c>
      <c r="I167" s="48">
        <v>1085.875</v>
      </c>
      <c r="J167" s="48">
        <v>2481.8969999999999</v>
      </c>
      <c r="K167" s="48">
        <v>2916.7330000000002</v>
      </c>
      <c r="L167" s="69">
        <v>1642.981</v>
      </c>
      <c r="M167" s="70">
        <v>1285.7380000000001</v>
      </c>
      <c r="N167" s="48">
        <v>1432.759</v>
      </c>
      <c r="O167" s="48">
        <v>1232.271</v>
      </c>
      <c r="P167" s="48">
        <v>759.2</v>
      </c>
      <c r="Q167" s="48">
        <v>2199.04</v>
      </c>
      <c r="R167" s="69">
        <v>584.81399999999996</v>
      </c>
      <c r="S167" s="70">
        <v>2359.7130000000002</v>
      </c>
      <c r="T167" s="48">
        <v>1492.991</v>
      </c>
      <c r="U167" s="73">
        <v>693.59400000000005</v>
      </c>
      <c r="V167" s="48">
        <v>1025.153</v>
      </c>
      <c r="W167" s="48">
        <v>3016.6239999999998</v>
      </c>
      <c r="X167" s="69">
        <v>2291.3519999999999</v>
      </c>
    </row>
    <row r="168" spans="1:24" ht="16">
      <c r="A168" s="71">
        <v>165</v>
      </c>
      <c r="B168" s="70">
        <v>5898.6120000000001</v>
      </c>
      <c r="C168" s="48">
        <v>5545.4960000000001</v>
      </c>
      <c r="D168" s="48">
        <v>1320.875</v>
      </c>
      <c r="E168" s="48">
        <v>2154.9929999999999</v>
      </c>
      <c r="F168" s="69">
        <v>1415.828</v>
      </c>
      <c r="G168" s="70">
        <v>946.28399999999999</v>
      </c>
      <c r="H168" s="48">
        <v>1623.7929999999999</v>
      </c>
      <c r="I168" s="48">
        <v>1538.799</v>
      </c>
      <c r="J168" s="48">
        <v>2306.1</v>
      </c>
      <c r="K168" s="48">
        <v>3716.99</v>
      </c>
      <c r="L168" s="69">
        <v>1906.1120000000001</v>
      </c>
      <c r="M168" s="70">
        <v>1318.5150000000001</v>
      </c>
      <c r="N168" s="48">
        <v>1042.789</v>
      </c>
      <c r="O168" s="48">
        <v>1813.6990000000001</v>
      </c>
      <c r="P168" s="48">
        <v>1464.7860000000001</v>
      </c>
      <c r="Q168" s="48">
        <v>1201.021</v>
      </c>
      <c r="R168" s="69">
        <v>503.82900000000001</v>
      </c>
      <c r="S168" s="70">
        <v>731.82899999999995</v>
      </c>
      <c r="T168" s="48">
        <v>1716.32</v>
      </c>
      <c r="U168" s="73">
        <v>1336.5360000000001</v>
      </c>
      <c r="V168" s="48">
        <v>1472.546</v>
      </c>
      <c r="W168" s="48">
        <v>407.74700000000001</v>
      </c>
      <c r="X168" s="69">
        <v>2565.0100000000002</v>
      </c>
    </row>
    <row r="169" spans="1:24" ht="16">
      <c r="A169" s="71">
        <v>166</v>
      </c>
      <c r="B169" s="70">
        <v>4772.7650000000003</v>
      </c>
      <c r="C169" s="48">
        <v>7088.89</v>
      </c>
      <c r="D169" s="48">
        <v>1700.9690000000001</v>
      </c>
      <c r="E169" s="48">
        <v>1453.2170000000001</v>
      </c>
      <c r="F169" s="69">
        <v>2326.6990000000001</v>
      </c>
      <c r="G169" s="70">
        <v>711.51199999999994</v>
      </c>
      <c r="H169" s="48">
        <v>387.995</v>
      </c>
      <c r="I169" s="48">
        <v>2090.578</v>
      </c>
      <c r="J169" s="48">
        <v>2907.703</v>
      </c>
      <c r="K169" s="48">
        <v>1876.625</v>
      </c>
      <c r="L169" s="69">
        <v>587.63599999999997</v>
      </c>
      <c r="M169" s="70">
        <v>1167.3</v>
      </c>
      <c r="N169" s="48">
        <v>1224.652</v>
      </c>
      <c r="O169" s="48">
        <v>588.20000000000005</v>
      </c>
      <c r="P169" s="48">
        <v>1108.818</v>
      </c>
      <c r="Q169" s="48">
        <v>996.07</v>
      </c>
      <c r="R169" s="69">
        <v>853.87099999999998</v>
      </c>
      <c r="S169" s="70">
        <v>610.63300000000004</v>
      </c>
      <c r="T169" s="48">
        <v>1409.5909999999999</v>
      </c>
      <c r="U169" s="73">
        <v>873.76400000000001</v>
      </c>
      <c r="V169" s="48">
        <v>1413.1469999999999</v>
      </c>
      <c r="W169" s="48">
        <v>921.029</v>
      </c>
      <c r="X169" s="69">
        <v>829.12400000000002</v>
      </c>
    </row>
    <row r="170" spans="1:24" ht="16">
      <c r="A170" s="71">
        <v>167</v>
      </c>
      <c r="B170" s="70">
        <v>3701.1790000000001</v>
      </c>
      <c r="C170" s="48">
        <v>7780.5969999999998</v>
      </c>
      <c r="D170" s="48">
        <v>1386.34</v>
      </c>
      <c r="E170" s="48">
        <v>1113.192</v>
      </c>
      <c r="F170" s="69">
        <v>2724.4290000000001</v>
      </c>
      <c r="G170" s="70">
        <v>1726.5060000000001</v>
      </c>
      <c r="H170" s="48">
        <v>934.29100000000005</v>
      </c>
      <c r="I170" s="48">
        <v>1917.79</v>
      </c>
      <c r="J170" s="48">
        <v>4431.7460000000001</v>
      </c>
      <c r="K170" s="48">
        <v>2851.55</v>
      </c>
      <c r="L170" s="69">
        <v>978.029</v>
      </c>
      <c r="M170" s="70">
        <v>548.11900000000003</v>
      </c>
      <c r="N170" s="48">
        <v>1400.4490000000001</v>
      </c>
      <c r="O170" s="48">
        <v>592.85599999999999</v>
      </c>
      <c r="P170" s="48">
        <v>199.64099999999999</v>
      </c>
      <c r="Q170" s="48">
        <v>1039.9280000000001</v>
      </c>
      <c r="R170" s="69">
        <v>1389.444</v>
      </c>
      <c r="S170" s="70">
        <v>1665.415</v>
      </c>
      <c r="T170" s="48">
        <v>1731.4970000000001</v>
      </c>
      <c r="U170" s="73">
        <v>772.60299999999995</v>
      </c>
      <c r="V170" s="48">
        <v>1325.1079999999999</v>
      </c>
      <c r="W170" s="48">
        <v>2754.904</v>
      </c>
      <c r="X170" s="69">
        <v>1627.366</v>
      </c>
    </row>
    <row r="171" spans="1:24" ht="16">
      <c r="A171" s="71">
        <v>168</v>
      </c>
      <c r="B171" s="70">
        <v>3973.8609999999999</v>
      </c>
      <c r="C171" s="48">
        <v>3196.7809999999999</v>
      </c>
      <c r="D171" s="48">
        <v>1384.2239999999999</v>
      </c>
      <c r="E171" s="48">
        <v>3457.6680000000001</v>
      </c>
      <c r="F171" s="69">
        <v>848.08600000000001</v>
      </c>
      <c r="G171" s="70">
        <v>1723.12</v>
      </c>
      <c r="H171" s="48">
        <v>125.005</v>
      </c>
      <c r="I171" s="48">
        <v>1022.246</v>
      </c>
      <c r="J171" s="48">
        <v>2478.7930000000001</v>
      </c>
      <c r="K171" s="48">
        <v>3263.3879999999999</v>
      </c>
      <c r="L171" s="69">
        <v>1018.804</v>
      </c>
      <c r="M171" s="70">
        <v>943.92100000000005</v>
      </c>
      <c r="N171" s="48">
        <v>2729.2260000000001</v>
      </c>
      <c r="O171" s="48">
        <v>1892.145</v>
      </c>
      <c r="P171" s="48">
        <v>1114.039</v>
      </c>
      <c r="Q171" s="48">
        <v>1167.1869999999999</v>
      </c>
      <c r="R171" s="69">
        <v>1576.3869999999999</v>
      </c>
      <c r="S171" s="70">
        <v>933.02200000000005</v>
      </c>
      <c r="T171" s="48">
        <v>812.42200000000003</v>
      </c>
      <c r="U171" s="73">
        <v>296.28699999999998</v>
      </c>
      <c r="V171" s="48">
        <v>1814.1220000000001</v>
      </c>
      <c r="W171" s="48">
        <v>2420.241</v>
      </c>
      <c r="X171" s="69">
        <v>891.74800000000005</v>
      </c>
    </row>
    <row r="172" spans="1:24" ht="16">
      <c r="A172" s="71">
        <v>169</v>
      </c>
      <c r="B172" s="70">
        <v>5108.66</v>
      </c>
      <c r="C172" s="48">
        <v>4742.9589999999998</v>
      </c>
      <c r="D172" s="48">
        <v>1632.5409999999999</v>
      </c>
      <c r="E172" s="48">
        <v>3225.8589999999999</v>
      </c>
      <c r="F172" s="69">
        <v>659.59100000000001</v>
      </c>
      <c r="G172" s="70">
        <v>1808.62</v>
      </c>
      <c r="H172" s="48">
        <v>400.12799999999999</v>
      </c>
      <c r="I172" s="48">
        <v>1086.5709999999999</v>
      </c>
      <c r="J172" s="48">
        <v>4873.6369999999997</v>
      </c>
      <c r="K172" s="48">
        <v>3533.433</v>
      </c>
      <c r="L172" s="69">
        <v>1396.2170000000001</v>
      </c>
      <c r="M172" s="70">
        <v>1338.346</v>
      </c>
      <c r="N172" s="48">
        <v>1806.3620000000001</v>
      </c>
      <c r="O172" s="48">
        <v>257.06400000000002</v>
      </c>
      <c r="P172" s="48">
        <v>1110.7940000000001</v>
      </c>
      <c r="Q172" s="48">
        <v>1076.825</v>
      </c>
      <c r="R172" s="69">
        <v>588.48199999999997</v>
      </c>
      <c r="S172" s="70">
        <v>699.096</v>
      </c>
      <c r="T172" s="48">
        <v>1772.57</v>
      </c>
      <c r="U172" s="73">
        <v>558.85400000000004</v>
      </c>
      <c r="V172" s="48">
        <v>1438.9670000000001</v>
      </c>
      <c r="W172" s="48">
        <v>3173.3739999999998</v>
      </c>
      <c r="X172" s="69">
        <v>1803.5139999999999</v>
      </c>
    </row>
    <row r="173" spans="1:24" ht="16">
      <c r="A173" s="71">
        <v>170</v>
      </c>
      <c r="B173" s="70">
        <v>5298.8490000000002</v>
      </c>
      <c r="C173" s="48">
        <v>4681.9750000000004</v>
      </c>
      <c r="D173" s="48">
        <v>1360.38</v>
      </c>
      <c r="E173" s="48">
        <v>1254.5630000000001</v>
      </c>
      <c r="F173" s="69">
        <v>2525.4929999999999</v>
      </c>
      <c r="G173" s="70">
        <v>1437.6969999999999</v>
      </c>
      <c r="H173" s="48">
        <v>1144.5139999999999</v>
      </c>
      <c r="I173" s="48">
        <v>2287.0349999999999</v>
      </c>
      <c r="J173" s="48">
        <v>3732.2269999999999</v>
      </c>
      <c r="K173" s="48">
        <v>1539.422</v>
      </c>
      <c r="L173" s="69">
        <v>1715.078</v>
      </c>
      <c r="M173" s="70">
        <v>1043.2159999999999</v>
      </c>
      <c r="N173" s="48">
        <v>2945.6559999999999</v>
      </c>
      <c r="O173" s="48">
        <v>843.57100000000003</v>
      </c>
      <c r="P173" s="48">
        <v>942.19200000000001</v>
      </c>
      <c r="Q173" s="48">
        <v>669.57</v>
      </c>
      <c r="R173" s="69">
        <v>958.13499999999999</v>
      </c>
      <c r="S173" s="70">
        <v>2452.268</v>
      </c>
      <c r="T173" s="48">
        <v>1218.8420000000001</v>
      </c>
      <c r="U173" s="73">
        <v>535.29200000000003</v>
      </c>
      <c r="V173" s="48">
        <v>870.80100000000004</v>
      </c>
      <c r="W173" s="48">
        <v>2451.9859999999999</v>
      </c>
      <c r="X173" s="69">
        <v>1423.0509999999999</v>
      </c>
    </row>
    <row r="174" spans="1:24" ht="16">
      <c r="A174" s="71">
        <v>171</v>
      </c>
      <c r="B174" s="70">
        <v>5271.03</v>
      </c>
      <c r="C174" s="48">
        <v>4676.1279999999997</v>
      </c>
      <c r="D174" s="48">
        <v>2063.2849999999999</v>
      </c>
      <c r="E174" s="48">
        <v>1659.489</v>
      </c>
      <c r="F174" s="69">
        <v>748.61800000000005</v>
      </c>
      <c r="G174" s="70">
        <v>2152.5949999999998</v>
      </c>
      <c r="H174" s="48">
        <v>150.82400000000001</v>
      </c>
      <c r="I174" s="48">
        <v>1120.405</v>
      </c>
      <c r="J174" s="48">
        <v>3363.279</v>
      </c>
      <c r="K174" s="48">
        <v>1557.481</v>
      </c>
      <c r="L174" s="69">
        <v>1775.8869999999999</v>
      </c>
      <c r="M174" s="70">
        <v>591.36199999999997</v>
      </c>
      <c r="N174" s="48">
        <v>1945.758</v>
      </c>
      <c r="O174" s="48">
        <v>1758.5329999999999</v>
      </c>
      <c r="P174" s="48">
        <v>1302.816</v>
      </c>
      <c r="Q174" s="48">
        <v>1520.0029999999999</v>
      </c>
      <c r="R174" s="69">
        <v>1022.895</v>
      </c>
      <c r="S174" s="70">
        <v>1051.6769999999999</v>
      </c>
      <c r="T174" s="48">
        <v>848.20500000000004</v>
      </c>
      <c r="U174" s="73">
        <v>667.49199999999996</v>
      </c>
      <c r="V174" s="48">
        <v>1234.529</v>
      </c>
      <c r="W174" s="48">
        <v>2134.8180000000002</v>
      </c>
      <c r="X174" s="69">
        <v>1532.8579999999999</v>
      </c>
    </row>
    <row r="175" spans="1:24" ht="16">
      <c r="A175" s="71">
        <v>172</v>
      </c>
      <c r="B175" s="70">
        <v>3698.5619999999999</v>
      </c>
      <c r="C175" s="48">
        <v>6996.7179999999998</v>
      </c>
      <c r="D175" s="48">
        <v>2308.6390000000001</v>
      </c>
      <c r="E175" s="48">
        <v>3278.6260000000002</v>
      </c>
      <c r="F175" s="69">
        <v>2270.6860000000001</v>
      </c>
      <c r="G175" s="70">
        <v>1644.5329999999999</v>
      </c>
      <c r="H175" s="48">
        <v>586.08399999999995</v>
      </c>
      <c r="I175" s="48">
        <v>1735.952</v>
      </c>
      <c r="J175" s="48">
        <v>2537.4859999999999</v>
      </c>
      <c r="K175" s="48">
        <v>2746.5790000000002</v>
      </c>
      <c r="L175" s="69">
        <v>948.25900000000001</v>
      </c>
      <c r="M175" s="70">
        <v>1989.8910000000001</v>
      </c>
      <c r="N175" s="48">
        <v>762.58600000000001</v>
      </c>
      <c r="O175" s="48">
        <v>1260.2070000000001</v>
      </c>
      <c r="P175" s="48">
        <v>1555.788</v>
      </c>
      <c r="Q175" s="48">
        <v>981.45100000000002</v>
      </c>
      <c r="R175" s="69">
        <v>1387.61</v>
      </c>
      <c r="S175" s="70">
        <v>3146.2849999999999</v>
      </c>
      <c r="T175" s="48">
        <v>2715.8710000000001</v>
      </c>
      <c r="U175" s="73">
        <v>2290.4389999999999</v>
      </c>
      <c r="V175" s="48">
        <v>3048.2280000000001</v>
      </c>
      <c r="W175" s="48">
        <v>2719.49</v>
      </c>
      <c r="X175" s="69">
        <v>1095.2049999999999</v>
      </c>
    </row>
    <row r="176" spans="1:24" ht="16">
      <c r="A176" s="71">
        <v>173</v>
      </c>
      <c r="B176" s="70">
        <v>4296.8100000000004</v>
      </c>
      <c r="C176" s="48">
        <v>3793.5320000000002</v>
      </c>
      <c r="D176" s="48">
        <v>1561.7139999999999</v>
      </c>
      <c r="E176" s="48">
        <v>1894.9659999999999</v>
      </c>
      <c r="F176" s="69">
        <v>2174.605</v>
      </c>
      <c r="G176" s="70">
        <v>1704.2139999999999</v>
      </c>
      <c r="H176" s="48"/>
      <c r="I176" s="48">
        <v>834.42100000000005</v>
      </c>
      <c r="J176" s="48">
        <v>1159.328</v>
      </c>
      <c r="K176" s="48">
        <v>3459.22</v>
      </c>
      <c r="L176" s="69">
        <v>1690.952</v>
      </c>
      <c r="M176" s="70">
        <v>1417.5340000000001</v>
      </c>
      <c r="N176" s="48">
        <v>278.65100000000001</v>
      </c>
      <c r="O176" s="48">
        <v>2276.0479999999998</v>
      </c>
      <c r="P176" s="48">
        <v>2326.9810000000002</v>
      </c>
      <c r="Q176" s="48">
        <v>965.85699999999997</v>
      </c>
      <c r="R176" s="69">
        <v>1713.385</v>
      </c>
      <c r="S176" s="70">
        <v>2310.8969999999999</v>
      </c>
      <c r="T176" s="48">
        <v>1796.1010000000001</v>
      </c>
      <c r="U176" s="73">
        <v>410.71</v>
      </c>
      <c r="V176" s="48">
        <v>2602.2449999999999</v>
      </c>
      <c r="W176" s="48">
        <v>1300.135</v>
      </c>
      <c r="X176" s="69">
        <v>259.07499999999999</v>
      </c>
    </row>
    <row r="177" spans="1:24" ht="16">
      <c r="A177" s="71">
        <v>174</v>
      </c>
      <c r="B177" s="70">
        <v>3872.5</v>
      </c>
      <c r="C177" s="48">
        <v>3395.7440000000001</v>
      </c>
      <c r="D177" s="48">
        <v>1938.5630000000001</v>
      </c>
      <c r="E177" s="48">
        <v>1545.348</v>
      </c>
      <c r="F177" s="69">
        <v>2325.5700000000002</v>
      </c>
      <c r="G177" s="70">
        <v>1809.4659999999999</v>
      </c>
      <c r="H177" s="48">
        <v>2070.6219999999998</v>
      </c>
      <c r="I177" s="48">
        <v>1717.5740000000001</v>
      </c>
      <c r="J177" s="48">
        <v>1311.422</v>
      </c>
      <c r="K177" s="48">
        <v>2809.364</v>
      </c>
      <c r="L177" s="69">
        <v>1967.0630000000001</v>
      </c>
      <c r="M177" s="70">
        <v>1396.05</v>
      </c>
      <c r="N177" s="48">
        <v>2038.7360000000001</v>
      </c>
      <c r="O177" s="48">
        <v>1769.2560000000001</v>
      </c>
      <c r="P177" s="48">
        <v>616.84100000000001</v>
      </c>
      <c r="Q177" s="48">
        <v>768.28599999999994</v>
      </c>
      <c r="R177" s="69">
        <v>2232.31</v>
      </c>
      <c r="S177" s="70">
        <v>239.56899999999999</v>
      </c>
      <c r="T177" s="48">
        <v>1057.8889999999999</v>
      </c>
      <c r="U177" s="73">
        <v>450.779</v>
      </c>
      <c r="V177" s="48">
        <v>1345.989</v>
      </c>
      <c r="W177" s="48">
        <v>1172.5909999999999</v>
      </c>
      <c r="X177" s="69">
        <v>256.78699999999998</v>
      </c>
    </row>
    <row r="178" spans="1:24" ht="16">
      <c r="A178" s="71">
        <v>175</v>
      </c>
      <c r="B178" s="70">
        <v>5575.5249999999996</v>
      </c>
      <c r="C178" s="48">
        <v>5349.7349999999997</v>
      </c>
      <c r="D178" s="48">
        <v>2030.694</v>
      </c>
      <c r="E178" s="48">
        <v>1750.491</v>
      </c>
      <c r="F178" s="69">
        <v>2449.8690000000001</v>
      </c>
      <c r="G178" s="70">
        <v>1504.5730000000001</v>
      </c>
      <c r="H178" s="48">
        <v>508.48500000000001</v>
      </c>
      <c r="I178" s="48">
        <v>2327.5520000000001</v>
      </c>
      <c r="J178" s="48">
        <v>1850.5229999999999</v>
      </c>
      <c r="K178" s="48">
        <v>2587.5720000000001</v>
      </c>
      <c r="L178" s="69">
        <v>1041.6600000000001</v>
      </c>
      <c r="M178" s="70">
        <v>1851.6220000000001</v>
      </c>
      <c r="N178" s="48">
        <v>1332.8679999999999</v>
      </c>
      <c r="O178" s="48">
        <v>1540.269</v>
      </c>
      <c r="P178" s="48">
        <v>317.02699999999999</v>
      </c>
      <c r="Q178" s="48">
        <v>509.452</v>
      </c>
      <c r="R178" s="69">
        <v>1082.8579999999999</v>
      </c>
      <c r="S178" s="70">
        <v>1219.9970000000001</v>
      </c>
      <c r="T178" s="48">
        <v>892.899</v>
      </c>
      <c r="U178" s="73">
        <v>144.898</v>
      </c>
      <c r="V178" s="48">
        <v>1423.729</v>
      </c>
      <c r="W178" s="48">
        <v>1316.36</v>
      </c>
      <c r="X178" s="69">
        <v>1238.6110000000001</v>
      </c>
    </row>
    <row r="179" spans="1:24" ht="16">
      <c r="A179" s="71">
        <v>176</v>
      </c>
      <c r="B179" s="70">
        <v>2193.0259999999998</v>
      </c>
      <c r="C179" s="48">
        <v>7694.9690000000001</v>
      </c>
      <c r="D179" s="48">
        <v>2069.2109999999998</v>
      </c>
      <c r="E179" s="48">
        <v>1919.9390000000001</v>
      </c>
      <c r="F179" s="69">
        <v>1377.3109999999999</v>
      </c>
      <c r="G179" s="70">
        <v>965.04899999999998</v>
      </c>
      <c r="H179" s="48">
        <v>653.101</v>
      </c>
      <c r="I179" s="48">
        <v>1097.71</v>
      </c>
      <c r="J179" s="48">
        <v>4360.92</v>
      </c>
      <c r="K179" s="48">
        <v>3283.7049999999999</v>
      </c>
      <c r="L179" s="69">
        <v>2230.4760000000001</v>
      </c>
      <c r="M179" s="70">
        <v>107.42</v>
      </c>
      <c r="N179" s="48">
        <v>462.63099999999997</v>
      </c>
      <c r="O179" s="48">
        <v>2871.8670000000002</v>
      </c>
      <c r="P179" s="48">
        <v>470.10899999999998</v>
      </c>
      <c r="Q179" s="48">
        <v>1062.7629999999999</v>
      </c>
      <c r="R179" s="69">
        <v>2598.7179999999998</v>
      </c>
      <c r="S179" s="70">
        <v>1166.9469999999999</v>
      </c>
      <c r="T179" s="48">
        <v>1883.6780000000001</v>
      </c>
      <c r="U179" s="73">
        <v>514.41</v>
      </c>
      <c r="V179" s="48">
        <v>2041.4169999999999</v>
      </c>
      <c r="W179" s="48">
        <v>2426.4490000000001</v>
      </c>
      <c r="X179" s="69">
        <v>905.18799999999999</v>
      </c>
    </row>
    <row r="180" spans="1:24" ht="16">
      <c r="A180" s="71">
        <v>177</v>
      </c>
      <c r="B180" s="70">
        <v>4969.4269999999997</v>
      </c>
      <c r="C180" s="48">
        <v>3267.9290000000001</v>
      </c>
      <c r="D180" s="48">
        <v>1036.5809999999999</v>
      </c>
      <c r="E180" s="48">
        <v>635.46500000000003</v>
      </c>
      <c r="F180" s="69">
        <v>1305.6379999999999</v>
      </c>
      <c r="G180" s="70">
        <v>3020.8560000000002</v>
      </c>
      <c r="H180" s="48">
        <v>1192.3430000000001</v>
      </c>
      <c r="I180" s="48">
        <v>2118.703</v>
      </c>
      <c r="J180" s="48">
        <v>1991.1890000000001</v>
      </c>
      <c r="K180" s="48">
        <v>1653.845</v>
      </c>
      <c r="L180" s="69">
        <v>1714.796</v>
      </c>
      <c r="M180" s="70">
        <v>1565.306</v>
      </c>
      <c r="N180" s="48">
        <v>541.64099999999996</v>
      </c>
      <c r="O180" s="48">
        <v>1132.3800000000001</v>
      </c>
      <c r="P180" s="48">
        <v>1208.992</v>
      </c>
      <c r="Q180" s="48">
        <v>1202.5519999999999</v>
      </c>
      <c r="R180" s="69">
        <v>2247.5479999999998</v>
      </c>
      <c r="S180" s="70">
        <v>1086.1030000000001</v>
      </c>
      <c r="T180" s="48">
        <v>1232.4870000000001</v>
      </c>
      <c r="U180" s="73">
        <v>1405.2460000000001</v>
      </c>
      <c r="V180" s="48">
        <v>2495.4409999999998</v>
      </c>
      <c r="W180" s="48">
        <v>1286.873</v>
      </c>
      <c r="X180" s="69">
        <v>1244.902</v>
      </c>
    </row>
    <row r="181" spans="1:24" ht="16">
      <c r="A181" s="71">
        <v>178</v>
      </c>
      <c r="B181" s="70">
        <v>2389.2750000000001</v>
      </c>
      <c r="C181" s="48">
        <v>4395.0169999999998</v>
      </c>
      <c r="D181" s="48">
        <v>996.37</v>
      </c>
      <c r="E181" s="48">
        <v>1578.9269999999999</v>
      </c>
      <c r="F181" s="69">
        <v>903.39300000000003</v>
      </c>
      <c r="G181" s="70">
        <v>3786.5459999999998</v>
      </c>
      <c r="H181" s="48">
        <v>381.505</v>
      </c>
      <c r="I181" s="48">
        <v>2059.8069999999998</v>
      </c>
      <c r="J181" s="48">
        <v>2775.9259999999999</v>
      </c>
      <c r="K181" s="48">
        <v>1515.0139999999999</v>
      </c>
      <c r="L181" s="69">
        <v>1072.2760000000001</v>
      </c>
      <c r="M181" s="70">
        <v>939.79</v>
      </c>
      <c r="N181" s="48">
        <v>688.93799999999999</v>
      </c>
      <c r="O181" s="48">
        <v>1624.64</v>
      </c>
      <c r="P181" s="48">
        <v>1303.3800000000001</v>
      </c>
      <c r="Q181" s="48">
        <v>1265.2070000000001</v>
      </c>
      <c r="R181" s="69">
        <v>1392.8309999999999</v>
      </c>
      <c r="S181" s="70">
        <v>3244.2</v>
      </c>
      <c r="T181" s="48">
        <v>1825.7570000000001</v>
      </c>
      <c r="U181" s="73">
        <v>1368.14</v>
      </c>
      <c r="V181" s="48">
        <v>1750.068</v>
      </c>
      <c r="W181" s="48">
        <v>1195.306</v>
      </c>
      <c r="X181" s="69">
        <v>2261.326</v>
      </c>
    </row>
    <row r="182" spans="1:24" ht="16">
      <c r="A182" s="71">
        <v>179</v>
      </c>
      <c r="B182" s="70">
        <v>3664.5459999999998</v>
      </c>
      <c r="C182" s="48">
        <v>1495.7760000000001</v>
      </c>
      <c r="D182" s="48">
        <v>1088.3610000000001</v>
      </c>
      <c r="E182" s="48">
        <v>2049.0349999999999</v>
      </c>
      <c r="F182" s="69">
        <v>1223.806</v>
      </c>
      <c r="G182" s="70">
        <v>2456.0770000000002</v>
      </c>
      <c r="H182" s="48">
        <v>184.54400000000001</v>
      </c>
      <c r="I182" s="48">
        <v>3087.623</v>
      </c>
      <c r="J182" s="48">
        <v>3103.3939999999998</v>
      </c>
      <c r="K182" s="48">
        <v>971.25699999999995</v>
      </c>
      <c r="L182" s="69">
        <v>1647.4960000000001</v>
      </c>
      <c r="M182" s="70">
        <v>422.79500000000002</v>
      </c>
      <c r="N182" s="48">
        <v>2547.08</v>
      </c>
      <c r="O182" s="48">
        <v>727.45500000000004</v>
      </c>
      <c r="P182" s="48">
        <v>1094.0039999999999</v>
      </c>
      <c r="Q182" s="48">
        <v>752.274</v>
      </c>
      <c r="R182" s="69">
        <v>2221.7280000000001</v>
      </c>
      <c r="S182" s="70">
        <v>905.36800000000005</v>
      </c>
      <c r="T182" s="48">
        <v>1598.251</v>
      </c>
      <c r="U182" s="73">
        <v>968.57600000000002</v>
      </c>
      <c r="V182" s="48">
        <v>2501.5079999999998</v>
      </c>
      <c r="W182" s="48">
        <v>2092.9140000000002</v>
      </c>
      <c r="X182" s="69">
        <v>1844.1189999999999</v>
      </c>
    </row>
    <row r="183" spans="1:24" ht="16">
      <c r="A183" s="71">
        <v>180</v>
      </c>
      <c r="B183" s="70">
        <v>5639.2879999999996</v>
      </c>
      <c r="C183" s="48">
        <v>6421.9650000000001</v>
      </c>
      <c r="D183" s="48">
        <v>809.28599999999994</v>
      </c>
      <c r="E183" s="48">
        <v>3295.98</v>
      </c>
      <c r="F183" s="69">
        <v>2912.7820000000002</v>
      </c>
      <c r="G183" s="70">
        <v>1441.365</v>
      </c>
      <c r="H183" s="48">
        <v>2208.4659999999999</v>
      </c>
      <c r="I183" s="48">
        <v>2082.7809999999999</v>
      </c>
      <c r="J183" s="48">
        <v>2192.1</v>
      </c>
      <c r="K183" s="48">
        <v>1335.8309999999999</v>
      </c>
      <c r="L183" s="69">
        <v>1207.5809999999999</v>
      </c>
      <c r="M183" s="70">
        <v>1895.692</v>
      </c>
      <c r="N183" s="48">
        <v>2724.9929999999999</v>
      </c>
      <c r="O183" s="48">
        <v>375.86099999999999</v>
      </c>
      <c r="P183" s="48">
        <v>852.178</v>
      </c>
      <c r="Q183" s="48">
        <v>2154.625</v>
      </c>
      <c r="R183" s="69">
        <v>1341.0509999999999</v>
      </c>
      <c r="S183" s="70">
        <v>740.01199999999994</v>
      </c>
      <c r="T183" s="48">
        <v>1743.3320000000001</v>
      </c>
      <c r="U183" s="73">
        <v>1137.0360000000001</v>
      </c>
      <c r="V183" s="48">
        <v>1989.778</v>
      </c>
      <c r="W183" s="48">
        <v>1383.66</v>
      </c>
      <c r="X183" s="69">
        <v>769.21699999999998</v>
      </c>
    </row>
    <row r="184" spans="1:24">
      <c r="A184" s="71">
        <v>181</v>
      </c>
      <c r="B184" s="70">
        <v>5361.51</v>
      </c>
      <c r="C184" s="48">
        <v>1338.443</v>
      </c>
      <c r="D184" s="48">
        <v>3117.22</v>
      </c>
      <c r="E184" s="48">
        <v>2422.9209999999998</v>
      </c>
      <c r="F184" s="69">
        <v>1740.7560000000001</v>
      </c>
      <c r="G184" s="70">
        <v>1199.8209999999999</v>
      </c>
      <c r="H184" s="48">
        <v>895.774</v>
      </c>
      <c r="I184" s="48">
        <v>1618.8579999999999</v>
      </c>
      <c r="J184" s="48">
        <v>3864.71</v>
      </c>
      <c r="K184" s="48">
        <v>1923.607</v>
      </c>
      <c r="L184" s="69">
        <v>1405.67</v>
      </c>
      <c r="M184" s="70">
        <v>304.35700000000003</v>
      </c>
      <c r="N184" s="48">
        <v>1618.2909999999999</v>
      </c>
      <c r="O184" s="48">
        <v>798.98699999999997</v>
      </c>
      <c r="P184" s="48">
        <v>1006.388</v>
      </c>
      <c r="Q184" s="48">
        <v>1126.5309999999999</v>
      </c>
      <c r="R184" s="69">
        <v>490.84899999999999</v>
      </c>
      <c r="S184" s="70">
        <v>851.19</v>
      </c>
      <c r="T184" s="48">
        <v>1180.5530000000001</v>
      </c>
      <c r="U184" s="48">
        <v>1167.511</v>
      </c>
      <c r="V184" s="48">
        <v>2539.6019999999999</v>
      </c>
      <c r="W184" s="48">
        <v>1782.942</v>
      </c>
      <c r="X184" s="69">
        <v>680.85699999999997</v>
      </c>
    </row>
    <row r="185" spans="1:24">
      <c r="A185" s="71">
        <v>182</v>
      </c>
      <c r="B185" s="70">
        <v>3532.0610000000001</v>
      </c>
      <c r="C185" s="48">
        <v>3231.45</v>
      </c>
      <c r="D185" s="48">
        <v>1163.42</v>
      </c>
      <c r="E185" s="48">
        <v>2578.5419999999999</v>
      </c>
      <c r="F185" s="69">
        <v>3495.48</v>
      </c>
      <c r="G185" s="70">
        <v>1812.0060000000001</v>
      </c>
      <c r="H185" s="48">
        <v>313.923</v>
      </c>
      <c r="I185" s="48">
        <v>1030.5999999999999</v>
      </c>
      <c r="J185" s="48">
        <v>1993.4459999999999</v>
      </c>
      <c r="K185" s="48">
        <v>1736.1</v>
      </c>
      <c r="L185" s="69">
        <v>1228.7439999999999</v>
      </c>
      <c r="M185" s="70">
        <v>551.97500000000002</v>
      </c>
      <c r="N185" s="48">
        <v>2017.9960000000001</v>
      </c>
      <c r="O185" s="48">
        <v>298.12099999999998</v>
      </c>
      <c r="P185" s="48">
        <v>1110.3699999999999</v>
      </c>
      <c r="Q185" s="48">
        <v>1410.287</v>
      </c>
      <c r="R185" s="69">
        <v>1065.3630000000001</v>
      </c>
      <c r="S185" s="70">
        <v>853.73</v>
      </c>
      <c r="T185" s="48">
        <v>1714.789</v>
      </c>
      <c r="U185" s="48">
        <v>832.70699999999999</v>
      </c>
      <c r="V185" s="48">
        <v>1882.8330000000001</v>
      </c>
      <c r="W185" s="48">
        <v>762.02200000000005</v>
      </c>
      <c r="X185" s="69">
        <v>2746.1619999999998</v>
      </c>
    </row>
    <row r="186" spans="1:24">
      <c r="A186" s="71">
        <v>183</v>
      </c>
      <c r="B186" s="70">
        <v>4404.7820000000002</v>
      </c>
      <c r="C186" s="48">
        <v>2133.0439999999999</v>
      </c>
      <c r="D186" s="48">
        <v>1960.855</v>
      </c>
      <c r="E186" s="48">
        <v>2509.6909999999998</v>
      </c>
      <c r="F186" s="69">
        <v>1767.5630000000001</v>
      </c>
      <c r="G186" s="70">
        <v>1438.261</v>
      </c>
      <c r="H186" s="48">
        <v>1098.3779999999999</v>
      </c>
      <c r="I186" s="48">
        <v>644.09</v>
      </c>
      <c r="J186" s="48">
        <v>2842.6610000000001</v>
      </c>
      <c r="K186" s="48">
        <v>1570.462</v>
      </c>
      <c r="L186" s="69">
        <v>1047.021</v>
      </c>
      <c r="M186" s="70">
        <v>1121.3019999999999</v>
      </c>
      <c r="N186" s="48">
        <v>922.72199999999998</v>
      </c>
      <c r="O186" s="48">
        <v>373.60399999999998</v>
      </c>
      <c r="P186" s="48">
        <v>906.779</v>
      </c>
      <c r="Q186" s="48">
        <v>661.35500000000002</v>
      </c>
      <c r="R186" s="69">
        <v>230.398</v>
      </c>
      <c r="S186" s="70">
        <v>1145.3599999999999</v>
      </c>
      <c r="T186" s="48">
        <v>2245.9609999999998</v>
      </c>
      <c r="U186" s="48">
        <v>1032.913</v>
      </c>
      <c r="V186" s="48">
        <v>1720.721</v>
      </c>
      <c r="W186" s="48">
        <v>1489.194</v>
      </c>
      <c r="X186" s="69">
        <v>1211.588</v>
      </c>
    </row>
    <row r="187" spans="1:24" ht="16">
      <c r="A187" s="71">
        <v>184</v>
      </c>
      <c r="B187" s="70">
        <v>5252.9880000000003</v>
      </c>
      <c r="C187" s="48">
        <v>4510.7190000000001</v>
      </c>
      <c r="D187" s="48">
        <v>2597.4479999999999</v>
      </c>
      <c r="E187" s="48">
        <v>2139.1909999999998</v>
      </c>
      <c r="F187" s="69">
        <v>2673.7779999999998</v>
      </c>
      <c r="G187" s="70">
        <v>2615.3670000000002</v>
      </c>
      <c r="H187" s="48">
        <v>245.91800000000001</v>
      </c>
      <c r="I187" s="48">
        <v>859.90099999999995</v>
      </c>
      <c r="J187" s="48">
        <v>2325.288</v>
      </c>
      <c r="K187" s="48">
        <v>2534.3820000000001</v>
      </c>
      <c r="L187" s="69">
        <v>1539.704</v>
      </c>
      <c r="M187" s="70">
        <v>911.42</v>
      </c>
      <c r="N187" s="48">
        <v>3713.18</v>
      </c>
      <c r="O187" s="73">
        <v>1172.45</v>
      </c>
      <c r="P187" s="48">
        <v>2215.3789999999999</v>
      </c>
      <c r="Q187" s="48">
        <v>510.14800000000002</v>
      </c>
      <c r="R187" s="69">
        <v>1064.2339999999999</v>
      </c>
      <c r="S187" s="70">
        <v>1970.59</v>
      </c>
      <c r="T187" s="48">
        <v>1031.5740000000001</v>
      </c>
      <c r="U187" s="48">
        <v>1378.5809999999999</v>
      </c>
      <c r="V187" s="48">
        <v>1205.0409999999999</v>
      </c>
      <c r="W187" s="48">
        <v>1932.4960000000001</v>
      </c>
      <c r="X187" s="69">
        <v>3791.0390000000002</v>
      </c>
    </row>
    <row r="188" spans="1:24" ht="16">
      <c r="A188" s="71">
        <v>185</v>
      </c>
      <c r="B188" s="70">
        <v>2046.356</v>
      </c>
      <c r="C188" s="48">
        <v>4128.3860000000004</v>
      </c>
      <c r="D188" s="48">
        <v>2589.4059999999999</v>
      </c>
      <c r="E188" s="48">
        <v>1827.808</v>
      </c>
      <c r="F188" s="69">
        <v>1173.7190000000001</v>
      </c>
      <c r="G188" s="70">
        <v>2369.8719999999998</v>
      </c>
      <c r="H188" s="48">
        <v>1707.1769999999999</v>
      </c>
      <c r="I188" s="48">
        <v>1122.354</v>
      </c>
      <c r="J188" s="48">
        <v>1330.751</v>
      </c>
      <c r="K188" s="48">
        <v>1231.989</v>
      </c>
      <c r="L188" s="69">
        <v>1648.625</v>
      </c>
      <c r="M188" s="70">
        <v>2427.973</v>
      </c>
      <c r="N188" s="48">
        <v>1425.704</v>
      </c>
      <c r="O188" s="73">
        <v>608.37599999999998</v>
      </c>
      <c r="P188" s="48">
        <v>1177.3879999999999</v>
      </c>
      <c r="Q188" s="48">
        <v>1233.183</v>
      </c>
      <c r="R188" s="69">
        <v>1803.117</v>
      </c>
      <c r="S188" s="70">
        <v>2071.7510000000002</v>
      </c>
      <c r="T188" s="48">
        <v>782.90499999999997</v>
      </c>
      <c r="U188" s="48">
        <v>1529.123</v>
      </c>
      <c r="V188" s="48">
        <v>2132.9830000000002</v>
      </c>
      <c r="W188" s="48">
        <v>963.35599999999999</v>
      </c>
      <c r="X188" s="69">
        <v>1495.1120000000001</v>
      </c>
    </row>
    <row r="189" spans="1:24" ht="16">
      <c r="A189" s="71">
        <v>186</v>
      </c>
      <c r="B189" s="70">
        <v>5042.5550000000003</v>
      </c>
      <c r="C189" s="48">
        <v>747.67899999999997</v>
      </c>
      <c r="D189" s="48">
        <v>3031.5790000000002</v>
      </c>
      <c r="E189" s="48">
        <v>759.34100000000001</v>
      </c>
      <c r="F189" s="69">
        <v>2104.625</v>
      </c>
      <c r="G189" s="70">
        <v>5374.2209999999995</v>
      </c>
      <c r="H189" s="48">
        <v>1212.2370000000001</v>
      </c>
      <c r="I189" s="48">
        <v>1469.3219999999999</v>
      </c>
      <c r="J189" s="48">
        <v>1944.489</v>
      </c>
      <c r="K189" s="48">
        <v>2507.2930000000001</v>
      </c>
      <c r="L189" s="69">
        <v>1781.8130000000001</v>
      </c>
      <c r="M189" s="70">
        <v>1368.3689999999999</v>
      </c>
      <c r="N189" s="48">
        <v>1907.5229999999999</v>
      </c>
      <c r="O189" s="73">
        <v>1244.405</v>
      </c>
      <c r="P189" s="48">
        <v>788.40499999999997</v>
      </c>
      <c r="Q189" s="48">
        <v>829.96600000000001</v>
      </c>
      <c r="R189" s="69">
        <v>1513.6030000000001</v>
      </c>
      <c r="S189" s="70">
        <v>2125.3649999999998</v>
      </c>
      <c r="T189" s="48">
        <v>1927.8150000000001</v>
      </c>
      <c r="U189" s="48">
        <v>546.29700000000003</v>
      </c>
      <c r="V189" s="48">
        <v>4246.92</v>
      </c>
      <c r="W189" s="48">
        <v>2696.7750000000001</v>
      </c>
      <c r="X189" s="69">
        <v>1075.3309999999999</v>
      </c>
    </row>
    <row r="190" spans="1:24" ht="16">
      <c r="A190" s="71">
        <v>187</v>
      </c>
      <c r="B190" s="70">
        <v>4435.4930000000004</v>
      </c>
      <c r="C190" s="48">
        <v>4500.6940000000004</v>
      </c>
      <c r="D190" s="48">
        <v>2287.6170000000002</v>
      </c>
      <c r="E190" s="48">
        <v>1522.6320000000001</v>
      </c>
      <c r="F190" s="69">
        <v>411.69799999999998</v>
      </c>
      <c r="G190" s="70">
        <v>2677.1640000000002</v>
      </c>
      <c r="H190" s="73">
        <v>2980.9279999999999</v>
      </c>
      <c r="I190" s="48">
        <v>1430.058</v>
      </c>
      <c r="J190" s="48">
        <v>1691.375</v>
      </c>
      <c r="K190" s="48">
        <v>2457.2060000000001</v>
      </c>
      <c r="L190" s="69">
        <v>999.75699999999995</v>
      </c>
      <c r="M190" s="70">
        <v>2165.7579999999998</v>
      </c>
      <c r="N190" s="48">
        <v>1574.694</v>
      </c>
      <c r="O190" s="73">
        <v>1549.1569999999999</v>
      </c>
      <c r="P190" s="48">
        <v>563.22699999999998</v>
      </c>
      <c r="Q190" s="48">
        <v>798.36</v>
      </c>
      <c r="R190" s="69">
        <v>796.58799999999997</v>
      </c>
      <c r="S190" s="70">
        <v>689.50199999999995</v>
      </c>
      <c r="T190" s="48">
        <v>1757.673</v>
      </c>
      <c r="U190" s="48">
        <v>1020.638</v>
      </c>
      <c r="V190" s="48">
        <v>618.39300000000003</v>
      </c>
      <c r="W190" s="48">
        <v>864.31100000000004</v>
      </c>
      <c r="X190" s="69">
        <v>1976.373</v>
      </c>
    </row>
    <row r="191" spans="1:24" ht="16">
      <c r="A191" s="71">
        <v>188</v>
      </c>
      <c r="B191" s="70">
        <v>3063.4050000000002</v>
      </c>
      <c r="C191" s="48">
        <v>2417.078</v>
      </c>
      <c r="D191" s="48">
        <v>1688.271</v>
      </c>
      <c r="E191" s="48">
        <v>826.923</v>
      </c>
      <c r="F191" s="69">
        <v>3726.4430000000002</v>
      </c>
      <c r="G191" s="70">
        <v>851.47199999999998</v>
      </c>
      <c r="H191" s="73">
        <v>1868.018</v>
      </c>
      <c r="I191" s="48">
        <v>1792.759</v>
      </c>
      <c r="J191" s="48">
        <v>1514.0260000000001</v>
      </c>
      <c r="K191" s="48">
        <v>1793.241</v>
      </c>
      <c r="L191" s="69">
        <v>1462.8109999999999</v>
      </c>
      <c r="M191" s="70">
        <v>1931.6369999999999</v>
      </c>
      <c r="N191" s="48">
        <v>898.73699999999997</v>
      </c>
      <c r="O191" s="73">
        <v>418.75200000000001</v>
      </c>
      <c r="P191" s="48">
        <v>1618.855</v>
      </c>
      <c r="Q191" s="48">
        <v>734.03399999999999</v>
      </c>
      <c r="R191" s="69">
        <v>72.52</v>
      </c>
      <c r="S191" s="70">
        <v>912.846</v>
      </c>
      <c r="T191" s="48">
        <v>1964.8510000000001</v>
      </c>
      <c r="U191" s="48">
        <v>850.62599999999998</v>
      </c>
      <c r="V191" s="48">
        <v>1193.19</v>
      </c>
      <c r="W191" s="48">
        <v>1620.4069999999999</v>
      </c>
      <c r="X191" s="69">
        <v>1151.252</v>
      </c>
    </row>
    <row r="192" spans="1:24" ht="16">
      <c r="A192" s="71">
        <v>189</v>
      </c>
      <c r="B192" s="70">
        <v>3665.51</v>
      </c>
      <c r="C192" s="48">
        <v>2768.223</v>
      </c>
      <c r="D192" s="48">
        <v>3170.9749999999999</v>
      </c>
      <c r="E192" s="48">
        <v>2054.538</v>
      </c>
      <c r="F192" s="69">
        <v>1081.165</v>
      </c>
      <c r="G192" s="70">
        <v>2465.953</v>
      </c>
      <c r="H192" s="73">
        <v>2351.107</v>
      </c>
      <c r="I192" s="48">
        <v>779.70299999999997</v>
      </c>
      <c r="J192" s="48">
        <v>1231.989</v>
      </c>
      <c r="K192" s="48">
        <v>1536.8820000000001</v>
      </c>
      <c r="L192" s="69">
        <v>1362.355</v>
      </c>
      <c r="M192" s="70">
        <v>147.63399999999999</v>
      </c>
      <c r="N192" s="48">
        <v>2227.3719999999998</v>
      </c>
      <c r="O192" s="73">
        <v>622.06100000000004</v>
      </c>
      <c r="P192" s="48">
        <v>990.72699999999998</v>
      </c>
      <c r="Q192" s="48">
        <v>729.16099999999994</v>
      </c>
      <c r="R192" s="69">
        <v>600.33399999999995</v>
      </c>
      <c r="S192" s="70">
        <v>1294.633</v>
      </c>
      <c r="T192" s="48">
        <v>1196.287</v>
      </c>
      <c r="U192" s="48">
        <v>480.40800000000002</v>
      </c>
      <c r="V192" s="48">
        <v>2600.9760000000001</v>
      </c>
      <c r="W192" s="48">
        <v>1473.816</v>
      </c>
      <c r="X192" s="69">
        <v>1424.338</v>
      </c>
    </row>
    <row r="193" spans="1:24" ht="16">
      <c r="A193" s="71">
        <v>190</v>
      </c>
      <c r="B193" s="70">
        <v>1930.259</v>
      </c>
      <c r="C193" s="48">
        <v>2308.3380000000002</v>
      </c>
      <c r="D193" s="48">
        <v>886.74400000000003</v>
      </c>
      <c r="E193" s="48">
        <v>1603.4760000000001</v>
      </c>
      <c r="F193" s="69">
        <v>1304.7909999999999</v>
      </c>
      <c r="G193" s="70">
        <v>1721.0039999999999</v>
      </c>
      <c r="H193" s="73">
        <v>2836.8760000000002</v>
      </c>
      <c r="I193" s="48">
        <v>686.41700000000003</v>
      </c>
      <c r="J193" s="48">
        <v>1208.4269999999999</v>
      </c>
      <c r="K193" s="48">
        <v>2303.8420000000001</v>
      </c>
      <c r="L193" s="69">
        <v>1119.4000000000001</v>
      </c>
      <c r="M193" s="70">
        <v>1809.7560000000001</v>
      </c>
      <c r="N193" s="48">
        <v>1314.385</v>
      </c>
      <c r="O193" s="73">
        <v>1291.2460000000001</v>
      </c>
      <c r="P193" s="48">
        <v>1240.3130000000001</v>
      </c>
      <c r="Q193" s="48">
        <v>651.19100000000003</v>
      </c>
      <c r="R193" s="69">
        <v>505.09899999999999</v>
      </c>
      <c r="S193" s="70">
        <v>1813.2760000000001</v>
      </c>
      <c r="T193" s="48">
        <v>2517.7429999999999</v>
      </c>
      <c r="U193" s="48">
        <v>590.74</v>
      </c>
      <c r="V193" s="48">
        <v>1361.509</v>
      </c>
      <c r="W193" s="48">
        <v>3146.7080000000001</v>
      </c>
      <c r="X193" s="69">
        <v>2531.1239999999998</v>
      </c>
    </row>
    <row r="194" spans="1:24" ht="16">
      <c r="A194" s="71">
        <v>191</v>
      </c>
      <c r="B194" s="70">
        <v>3142.7310000000002</v>
      </c>
      <c r="C194" s="48">
        <v>3171.998</v>
      </c>
      <c r="D194" s="48">
        <v>4298.982</v>
      </c>
      <c r="E194" s="48">
        <v>1434.452</v>
      </c>
      <c r="F194" s="69">
        <v>1673.0329999999999</v>
      </c>
      <c r="G194" s="70">
        <v>1980.325</v>
      </c>
      <c r="H194" s="73">
        <v>2421.5100000000002</v>
      </c>
      <c r="I194" s="48">
        <v>858.64800000000002</v>
      </c>
      <c r="J194" s="48">
        <v>875.88</v>
      </c>
      <c r="K194" s="48">
        <v>2152.172</v>
      </c>
      <c r="L194" s="69">
        <v>1538.575</v>
      </c>
      <c r="M194" s="70">
        <v>1021.5940000000001</v>
      </c>
      <c r="N194" s="48">
        <v>1495.9670000000001</v>
      </c>
      <c r="O194" s="73">
        <v>753.697</v>
      </c>
      <c r="P194" s="48">
        <v>827.20500000000004</v>
      </c>
      <c r="Q194" s="48">
        <v>1608.694</v>
      </c>
      <c r="R194" s="69">
        <v>1872.3920000000001</v>
      </c>
      <c r="S194" s="70">
        <v>3023.114</v>
      </c>
      <c r="T194" s="48">
        <v>1167.048</v>
      </c>
      <c r="U194" s="48">
        <v>830.59100000000001</v>
      </c>
      <c r="V194" s="48">
        <v>1414.135</v>
      </c>
      <c r="W194" s="48">
        <v>810.55600000000004</v>
      </c>
      <c r="X194" s="69">
        <v>1228.7460000000001</v>
      </c>
    </row>
    <row r="195" spans="1:24" ht="16">
      <c r="A195" s="71">
        <v>192</v>
      </c>
      <c r="B195" s="70">
        <v>2936.154</v>
      </c>
      <c r="C195" s="48">
        <v>2868.8879999999999</v>
      </c>
      <c r="D195" s="48">
        <v>3686.373</v>
      </c>
      <c r="E195" s="48">
        <v>1502.175</v>
      </c>
      <c r="F195" s="69">
        <v>1840.0830000000001</v>
      </c>
      <c r="G195" s="70">
        <v>1101.3409999999999</v>
      </c>
      <c r="H195" s="73">
        <v>2442.3919999999998</v>
      </c>
      <c r="I195" s="48">
        <v>1934.498</v>
      </c>
      <c r="J195" s="48">
        <v>1426.1279999999999</v>
      </c>
      <c r="K195" s="48">
        <v>1430.501</v>
      </c>
      <c r="L195" s="69">
        <v>769.07600000000002</v>
      </c>
      <c r="M195" s="70">
        <v>451.57799999999997</v>
      </c>
      <c r="N195" s="48">
        <v>1356.5709999999999</v>
      </c>
      <c r="O195" s="73">
        <v>1496.1079999999999</v>
      </c>
      <c r="P195" s="48">
        <v>1669.788</v>
      </c>
      <c r="Q195" s="48">
        <v>782.34799999999996</v>
      </c>
      <c r="R195" s="69">
        <v>383.19799999999998</v>
      </c>
      <c r="S195" s="70">
        <v>1498.2239999999999</v>
      </c>
      <c r="T195" s="48">
        <v>962.09699999999998</v>
      </c>
      <c r="U195" s="48">
        <v>1216.1869999999999</v>
      </c>
      <c r="V195" s="48">
        <v>1126.3130000000001</v>
      </c>
      <c r="W195" s="48">
        <v>966.601</v>
      </c>
      <c r="X195" s="69">
        <v>372.02699999999999</v>
      </c>
    </row>
    <row r="196" spans="1:24" ht="16">
      <c r="A196" s="71">
        <v>193</v>
      </c>
      <c r="B196" s="70">
        <v>6330.4960000000001</v>
      </c>
      <c r="C196" s="48">
        <v>995.51300000000003</v>
      </c>
      <c r="D196" s="48">
        <v>3892.0810000000001</v>
      </c>
      <c r="E196" s="48">
        <v>2099.9690000000001</v>
      </c>
      <c r="F196" s="69">
        <v>1598.82</v>
      </c>
      <c r="G196" s="70">
        <v>953.62099999999998</v>
      </c>
      <c r="H196" s="73">
        <v>1611.66</v>
      </c>
      <c r="I196" s="48">
        <v>2492.5419999999999</v>
      </c>
      <c r="J196" s="48">
        <v>894.78599999999994</v>
      </c>
      <c r="K196" s="48">
        <v>1526.865</v>
      </c>
      <c r="L196" s="69">
        <v>1173.155</v>
      </c>
      <c r="M196" s="70">
        <v>1907.674</v>
      </c>
      <c r="N196" s="48">
        <v>1042.93</v>
      </c>
      <c r="O196" s="73">
        <v>1330.328</v>
      </c>
      <c r="P196" s="48">
        <v>541.64099999999996</v>
      </c>
      <c r="Q196" s="48">
        <v>346.411</v>
      </c>
      <c r="R196" s="69">
        <v>419.17500000000001</v>
      </c>
      <c r="S196" s="70">
        <v>857.53899999999999</v>
      </c>
      <c r="T196" s="48">
        <v>1454.0060000000001</v>
      </c>
      <c r="U196" s="48">
        <v>1614.1990000000001</v>
      </c>
      <c r="V196" s="48">
        <v>2289.0279999999998</v>
      </c>
      <c r="W196" s="48">
        <v>1211.672</v>
      </c>
      <c r="X196" s="69">
        <v>1911.461</v>
      </c>
    </row>
    <row r="197" spans="1:24" ht="16">
      <c r="A197" s="71">
        <v>194</v>
      </c>
      <c r="B197" s="70">
        <v>6097.7520000000004</v>
      </c>
      <c r="C197" s="48">
        <v>5924.2089999999998</v>
      </c>
      <c r="D197" s="48">
        <v>1176.1179999999999</v>
      </c>
      <c r="E197" s="48">
        <v>3017.8939999999998</v>
      </c>
      <c r="F197" s="69">
        <v>1371.5260000000001</v>
      </c>
      <c r="G197" s="70">
        <v>1117.848</v>
      </c>
      <c r="H197" s="73">
        <v>1534.4839999999999</v>
      </c>
      <c r="I197" s="48">
        <v>1959.1420000000001</v>
      </c>
      <c r="J197" s="48">
        <v>1588.38</v>
      </c>
      <c r="K197" s="48">
        <v>926.673</v>
      </c>
      <c r="L197" s="69">
        <v>1481.2929999999999</v>
      </c>
      <c r="M197" s="70">
        <v>1192.9159999999999</v>
      </c>
      <c r="N197" s="48">
        <v>2007.837</v>
      </c>
      <c r="O197" s="73">
        <v>1859.412</v>
      </c>
      <c r="P197" s="48">
        <v>867.13300000000004</v>
      </c>
      <c r="Q197" s="48">
        <v>426.47</v>
      </c>
      <c r="R197" s="69">
        <v>546.57899999999995</v>
      </c>
      <c r="S197" s="70">
        <v>1333.855</v>
      </c>
      <c r="T197" s="48">
        <v>758.81799999999998</v>
      </c>
      <c r="U197" s="48">
        <v>883.21699999999998</v>
      </c>
      <c r="V197" s="48">
        <v>2009.107</v>
      </c>
      <c r="W197" s="48">
        <v>1732.5730000000001</v>
      </c>
      <c r="X197" s="69">
        <v>1651.672</v>
      </c>
    </row>
    <row r="198" spans="1:24" ht="16">
      <c r="A198" s="71">
        <v>195</v>
      </c>
      <c r="B198" s="70">
        <v>5655.1260000000002</v>
      </c>
      <c r="C198" s="48">
        <v>4878.0150000000003</v>
      </c>
      <c r="D198" s="48">
        <v>2671.52</v>
      </c>
      <c r="E198" s="48">
        <v>472.50700000000001</v>
      </c>
      <c r="F198" s="69">
        <v>957.99400000000003</v>
      </c>
      <c r="G198" s="70">
        <v>1395.652</v>
      </c>
      <c r="H198" s="73">
        <v>2009.954</v>
      </c>
      <c r="I198" s="48">
        <v>1709.777</v>
      </c>
      <c r="J198" s="48">
        <v>561.95699999999999</v>
      </c>
      <c r="K198" s="48">
        <v>3209.21</v>
      </c>
      <c r="L198" s="69">
        <v>1328.7760000000001</v>
      </c>
      <c r="M198" s="70">
        <v>1556.492</v>
      </c>
      <c r="N198" s="48">
        <v>999.89800000000002</v>
      </c>
      <c r="O198" s="73">
        <v>2515.8989999999999</v>
      </c>
      <c r="P198" s="48">
        <v>1380.133</v>
      </c>
      <c r="Q198" s="48">
        <v>632.53399999999999</v>
      </c>
      <c r="R198" s="69">
        <v>2617.4830000000002</v>
      </c>
      <c r="S198" s="70">
        <v>2301.1619999999998</v>
      </c>
      <c r="T198" s="48">
        <v>893.17700000000002</v>
      </c>
      <c r="U198" s="48">
        <v>1273.046</v>
      </c>
      <c r="V198" s="48">
        <v>2719.49</v>
      </c>
      <c r="W198" s="48">
        <v>951.50400000000002</v>
      </c>
      <c r="X198" s="69">
        <v>2496.5239999999999</v>
      </c>
    </row>
    <row r="199" spans="1:24" ht="16">
      <c r="A199" s="71">
        <v>196</v>
      </c>
      <c r="B199" s="70">
        <v>5467.0029999999997</v>
      </c>
      <c r="C199" s="48">
        <v>3068.4079999999999</v>
      </c>
      <c r="D199" s="48">
        <v>2363.241</v>
      </c>
      <c r="E199" s="48">
        <v>541.07600000000002</v>
      </c>
      <c r="F199" s="69">
        <v>942.19200000000001</v>
      </c>
      <c r="G199" s="70">
        <v>2458.4760000000001</v>
      </c>
      <c r="H199" s="73">
        <v>1755.711</v>
      </c>
      <c r="I199" s="48">
        <v>1049.953</v>
      </c>
      <c r="J199" s="48">
        <v>1722.2729999999999</v>
      </c>
      <c r="K199" s="48">
        <v>1858.989</v>
      </c>
      <c r="L199" s="69">
        <v>1382.1079999999999</v>
      </c>
      <c r="M199" s="70">
        <v>2257.34</v>
      </c>
      <c r="N199" s="48">
        <v>2464.2600000000002</v>
      </c>
      <c r="O199" s="73">
        <v>2021.1</v>
      </c>
      <c r="P199" s="48">
        <v>1802.412</v>
      </c>
      <c r="Q199" s="48">
        <v>824.39599999999996</v>
      </c>
      <c r="R199" s="69">
        <v>448.94499999999999</v>
      </c>
      <c r="S199" s="70">
        <v>500.584</v>
      </c>
      <c r="T199" s="48">
        <v>2010.6579999999999</v>
      </c>
      <c r="U199" s="48">
        <v>1601.2190000000001</v>
      </c>
      <c r="V199" s="48">
        <v>962.50900000000001</v>
      </c>
      <c r="W199" s="48">
        <v>2805.4140000000002</v>
      </c>
      <c r="X199" s="69">
        <v>2903.58</v>
      </c>
    </row>
    <row r="200" spans="1:24" ht="16">
      <c r="A200" s="71">
        <v>197</v>
      </c>
      <c r="B200" s="70">
        <v>4894.9210000000003</v>
      </c>
      <c r="C200" s="48">
        <v>3591.5050000000001</v>
      </c>
      <c r="D200" s="48">
        <v>1963.394</v>
      </c>
      <c r="E200" s="48">
        <v>924.13300000000004</v>
      </c>
      <c r="F200" s="69">
        <v>1676.278</v>
      </c>
      <c r="G200" s="70">
        <v>2133.4070000000002</v>
      </c>
      <c r="H200" s="73">
        <v>2095.0300000000002</v>
      </c>
      <c r="I200" s="48">
        <v>2633.7240000000002</v>
      </c>
      <c r="J200" s="48">
        <v>1321.44</v>
      </c>
      <c r="K200" s="48">
        <v>1813.2760000000001</v>
      </c>
      <c r="L200" s="69">
        <v>2262.7849999999999</v>
      </c>
      <c r="M200" s="70">
        <v>887.45699999999999</v>
      </c>
      <c r="N200" s="48">
        <v>530.07100000000003</v>
      </c>
      <c r="O200" s="73">
        <v>1978.491</v>
      </c>
      <c r="P200" s="48">
        <v>2910.1019999999999</v>
      </c>
      <c r="Q200" s="48">
        <v>2040.8720000000001</v>
      </c>
      <c r="R200" s="69">
        <v>1508.665</v>
      </c>
      <c r="S200" s="70">
        <v>1159.6099999999999</v>
      </c>
      <c r="T200" s="48">
        <v>551.22199999999998</v>
      </c>
      <c r="U200" s="48">
        <v>104.82899999999999</v>
      </c>
      <c r="V200" s="48">
        <v>732.53399999999999</v>
      </c>
      <c r="W200" s="48">
        <v>2059.8989999999999</v>
      </c>
      <c r="X200" s="69">
        <v>2728.576</v>
      </c>
    </row>
    <row r="201" spans="1:24" ht="16">
      <c r="A201" s="71">
        <v>198</v>
      </c>
      <c r="B201" s="70">
        <v>3020.8510000000001</v>
      </c>
      <c r="C201" s="48">
        <v>2167.8519999999999</v>
      </c>
      <c r="D201" s="48">
        <v>1604.0409999999999</v>
      </c>
      <c r="E201" s="48">
        <v>1949.991</v>
      </c>
      <c r="F201" s="69">
        <v>1437.133</v>
      </c>
      <c r="G201" s="70">
        <v>730.98199999999997</v>
      </c>
      <c r="H201" s="73">
        <v>1157.0709999999999</v>
      </c>
      <c r="I201" s="48">
        <v>1890.9179999999999</v>
      </c>
      <c r="J201" s="48">
        <v>1238.056</v>
      </c>
      <c r="K201" s="48">
        <v>1879.729</v>
      </c>
      <c r="L201" s="69">
        <v>1941.5260000000001</v>
      </c>
      <c r="M201" s="70">
        <v>1784.0029999999999</v>
      </c>
      <c r="N201" s="48">
        <v>1963.818</v>
      </c>
      <c r="O201" s="73">
        <v>1652.2929999999999</v>
      </c>
      <c r="P201" s="48">
        <v>1121.6579999999999</v>
      </c>
      <c r="Q201" s="48">
        <v>1876.02</v>
      </c>
      <c r="R201" s="69">
        <v>509.613</v>
      </c>
      <c r="S201" s="70">
        <v>2281.8319999999999</v>
      </c>
      <c r="T201" s="48">
        <v>415.74900000000002</v>
      </c>
      <c r="U201" s="48">
        <v>1231.001</v>
      </c>
      <c r="V201" s="48">
        <v>1693.2090000000001</v>
      </c>
      <c r="W201" s="48">
        <v>2501.2260000000001</v>
      </c>
      <c r="X201" s="69">
        <v>490.98399999999998</v>
      </c>
    </row>
    <row r="202" spans="1:24" ht="16">
      <c r="A202" s="71">
        <v>199</v>
      </c>
      <c r="B202" s="70">
        <v>5420.4539999999997</v>
      </c>
      <c r="C202" s="48">
        <v>2921.3789999999999</v>
      </c>
      <c r="D202" s="48">
        <v>2771.9749999999999</v>
      </c>
      <c r="E202" s="48">
        <v>1865.338</v>
      </c>
      <c r="F202" s="69">
        <v>2394.8449999999998</v>
      </c>
      <c r="G202" s="70">
        <v>2102.5079999999998</v>
      </c>
      <c r="H202" s="73">
        <v>2706.3690000000001</v>
      </c>
      <c r="I202" s="48">
        <v>1586.277</v>
      </c>
      <c r="J202" s="48">
        <v>1931.932</v>
      </c>
      <c r="K202" s="48">
        <v>2924.7750000000001</v>
      </c>
      <c r="L202" s="69">
        <v>1789.7139999999999</v>
      </c>
      <c r="M202" s="70">
        <v>766.54</v>
      </c>
      <c r="N202" s="48">
        <v>1086.5260000000001</v>
      </c>
      <c r="O202" s="73">
        <v>707.84299999999996</v>
      </c>
      <c r="P202" s="48">
        <v>1892.145</v>
      </c>
      <c r="Q202" s="48">
        <v>911.55600000000004</v>
      </c>
      <c r="R202" s="69">
        <v>900.99400000000003</v>
      </c>
      <c r="S202" s="70">
        <v>1184.865</v>
      </c>
      <c r="T202" s="48">
        <v>1417.6669999999999</v>
      </c>
      <c r="U202" s="48">
        <v>466.72199999999998</v>
      </c>
      <c r="V202" s="48">
        <v>1495.5429999999999</v>
      </c>
      <c r="W202" s="48">
        <v>1487.7829999999999</v>
      </c>
      <c r="X202" s="69">
        <v>2652.0830000000001</v>
      </c>
    </row>
    <row r="203" spans="1:24" ht="16">
      <c r="A203" s="71">
        <v>200</v>
      </c>
      <c r="B203" s="70">
        <v>4465.24</v>
      </c>
      <c r="C203" s="48">
        <v>6978.3389999999999</v>
      </c>
      <c r="D203" s="48">
        <v>1641.0060000000001</v>
      </c>
      <c r="E203" s="48">
        <v>2908.6909999999998</v>
      </c>
      <c r="F203" s="69">
        <v>1611.942</v>
      </c>
      <c r="G203" s="70">
        <v>2065.261</v>
      </c>
      <c r="H203" s="73">
        <v>2129.7379999999998</v>
      </c>
      <c r="I203" s="48">
        <v>1666.7539999999999</v>
      </c>
      <c r="J203" s="48">
        <v>1966.498</v>
      </c>
      <c r="K203" s="48">
        <v>1372.09</v>
      </c>
      <c r="L203" s="69">
        <v>1202.078</v>
      </c>
      <c r="M203" s="70">
        <v>1078.3340000000001</v>
      </c>
      <c r="N203" s="48">
        <v>1003.848</v>
      </c>
      <c r="O203" s="73">
        <v>1219.7139999999999</v>
      </c>
      <c r="P203" s="48">
        <v>2749.5419999999999</v>
      </c>
      <c r="Q203" s="48">
        <v>868.67200000000003</v>
      </c>
      <c r="R203" s="69">
        <v>2264.1959999999999</v>
      </c>
      <c r="S203" s="70">
        <v>2279.857</v>
      </c>
      <c r="T203" s="48">
        <v>882.87400000000002</v>
      </c>
      <c r="U203" s="48">
        <v>1187.546</v>
      </c>
      <c r="V203" s="48">
        <v>685.41</v>
      </c>
      <c r="W203" s="48">
        <v>1837.684</v>
      </c>
      <c r="X203" s="69">
        <v>888.60299999999995</v>
      </c>
    </row>
    <row r="204" spans="1:24" ht="16">
      <c r="A204" s="71">
        <v>201</v>
      </c>
      <c r="B204" s="70">
        <v>3698.1489999999999</v>
      </c>
      <c r="C204" s="48">
        <v>2670.3420000000001</v>
      </c>
      <c r="D204" s="48">
        <v>1931.7909999999999</v>
      </c>
      <c r="E204" s="48">
        <v>2656.7060000000001</v>
      </c>
      <c r="F204" s="69">
        <v>1459.425</v>
      </c>
      <c r="G204" s="70">
        <v>2492.6190000000001</v>
      </c>
      <c r="H204" s="73">
        <v>1320.7339999999999</v>
      </c>
      <c r="I204" s="48">
        <v>2206.2800000000002</v>
      </c>
      <c r="J204" s="48">
        <v>1849.818</v>
      </c>
      <c r="K204" s="48">
        <v>3259.8609999999999</v>
      </c>
      <c r="L204" s="69">
        <v>2384.9679999999998</v>
      </c>
      <c r="M204" s="70">
        <v>2362.4189999999999</v>
      </c>
      <c r="N204" s="48">
        <v>879.12599999999998</v>
      </c>
      <c r="O204" s="73">
        <v>930.48199999999997</v>
      </c>
      <c r="P204" s="48">
        <v>1624.64</v>
      </c>
      <c r="Q204" s="48">
        <v>1572.2149999999999</v>
      </c>
      <c r="R204" s="69">
        <v>1297.172</v>
      </c>
      <c r="S204" s="70">
        <v>2039.441</v>
      </c>
      <c r="T204" s="48">
        <v>2143.0680000000002</v>
      </c>
      <c r="U204" s="48">
        <v>1629.296</v>
      </c>
      <c r="V204" s="48">
        <v>528.51900000000001</v>
      </c>
      <c r="W204" s="48">
        <v>1309.0239999999999</v>
      </c>
      <c r="X204" s="69">
        <v>1119.94</v>
      </c>
    </row>
    <row r="205" spans="1:24" ht="16">
      <c r="A205" s="71">
        <v>202</v>
      </c>
      <c r="B205" s="70">
        <v>5950.8069999999998</v>
      </c>
      <c r="C205" s="48">
        <v>5728.8649999999998</v>
      </c>
      <c r="D205" s="48">
        <v>1952.954</v>
      </c>
      <c r="E205" s="48">
        <v>1517.5530000000001</v>
      </c>
      <c r="F205" s="69">
        <v>2055.6669999999999</v>
      </c>
      <c r="G205" s="70">
        <v>2125.6469999999999</v>
      </c>
      <c r="H205" s="73">
        <v>767.24199999999996</v>
      </c>
      <c r="I205" s="48">
        <v>2481.6819999999998</v>
      </c>
      <c r="J205" s="48">
        <v>1811.018</v>
      </c>
      <c r="K205" s="48">
        <v>739.73</v>
      </c>
      <c r="L205" s="69">
        <v>1720.8620000000001</v>
      </c>
      <c r="M205" s="70">
        <v>1018.427</v>
      </c>
      <c r="N205" s="48">
        <v>2763.6509999999998</v>
      </c>
      <c r="O205" s="73">
        <v>810.98</v>
      </c>
      <c r="P205" s="48">
        <v>864.59299999999996</v>
      </c>
      <c r="Q205" s="48">
        <v>684.18899999999996</v>
      </c>
      <c r="R205" s="69">
        <v>2492.1959999999999</v>
      </c>
      <c r="S205" s="70">
        <v>1228.039</v>
      </c>
      <c r="T205" s="48">
        <v>1316.1659999999999</v>
      </c>
      <c r="U205" s="48">
        <v>1030.232</v>
      </c>
      <c r="V205" s="48">
        <v>937.81899999999996</v>
      </c>
      <c r="W205" s="48">
        <v>1829.2190000000001</v>
      </c>
      <c r="X205" s="69">
        <v>693.01</v>
      </c>
    </row>
    <row r="206" spans="1:24" ht="16">
      <c r="A206" s="71">
        <v>203</v>
      </c>
      <c r="B206" s="70">
        <v>5937.3109999999997</v>
      </c>
      <c r="C206" s="48">
        <v>2221.8739999999998</v>
      </c>
      <c r="D206" s="48">
        <v>1490.605</v>
      </c>
      <c r="E206" s="48">
        <v>2025.7560000000001</v>
      </c>
      <c r="F206" s="69">
        <v>1707.1769999999999</v>
      </c>
      <c r="G206" s="70">
        <v>1064.375</v>
      </c>
      <c r="H206" s="73">
        <v>640.82600000000002</v>
      </c>
      <c r="I206" s="48">
        <v>820.08</v>
      </c>
      <c r="J206" s="48">
        <v>1241.865</v>
      </c>
      <c r="K206" s="48">
        <v>2801.4630000000002</v>
      </c>
      <c r="L206" s="69">
        <v>2506.8690000000001</v>
      </c>
      <c r="M206" s="70">
        <v>375.42</v>
      </c>
      <c r="N206" s="48">
        <v>1046.0340000000001</v>
      </c>
      <c r="O206" s="73">
        <v>761.73900000000003</v>
      </c>
      <c r="P206" s="48">
        <v>1894.402</v>
      </c>
      <c r="Q206" s="48">
        <v>1500.231</v>
      </c>
      <c r="R206" s="69">
        <v>1746.682</v>
      </c>
      <c r="S206" s="70">
        <v>1043.212</v>
      </c>
      <c r="T206" s="48">
        <v>1515.4079999999999</v>
      </c>
      <c r="U206" s="48">
        <v>1577.375</v>
      </c>
      <c r="V206" s="48">
        <v>732.95699999999999</v>
      </c>
      <c r="W206" s="48">
        <v>1744.424</v>
      </c>
      <c r="X206" s="69">
        <v>2765.1779999999999</v>
      </c>
    </row>
    <row r="207" spans="1:24" ht="16">
      <c r="A207" s="71">
        <v>204</v>
      </c>
      <c r="B207" s="70">
        <v>3307.029</v>
      </c>
      <c r="C207" s="48">
        <v>4497.91</v>
      </c>
      <c r="D207" s="48">
        <v>4299.2640000000001</v>
      </c>
      <c r="E207" s="48">
        <v>2145.9639999999999</v>
      </c>
      <c r="F207" s="69">
        <v>1395.7929999999999</v>
      </c>
      <c r="G207" s="70">
        <v>2515.0520000000001</v>
      </c>
      <c r="H207" s="73">
        <v>2596.3200000000002</v>
      </c>
      <c r="I207" s="48">
        <v>1311.0139999999999</v>
      </c>
      <c r="J207" s="48">
        <v>2114.2190000000001</v>
      </c>
      <c r="K207" s="48">
        <v>1768.4090000000001</v>
      </c>
      <c r="L207" s="69">
        <v>1613.4939999999999</v>
      </c>
      <c r="M207" s="70">
        <v>562.71699999999998</v>
      </c>
      <c r="N207" s="48">
        <v>1199.8209999999999</v>
      </c>
      <c r="O207" s="73">
        <v>480.40800000000002</v>
      </c>
      <c r="P207" s="48">
        <v>1321.44</v>
      </c>
      <c r="Q207" s="48">
        <v>1557.7349999999999</v>
      </c>
      <c r="R207" s="69">
        <v>1536.8820000000001</v>
      </c>
      <c r="S207" s="70">
        <v>1820.33</v>
      </c>
      <c r="T207" s="48">
        <v>1140.3150000000001</v>
      </c>
      <c r="U207" s="48">
        <v>1487.7829999999999</v>
      </c>
      <c r="V207" s="48">
        <v>566.89599999999996</v>
      </c>
      <c r="W207" s="48">
        <v>1238.6199999999999</v>
      </c>
      <c r="X207" s="69">
        <v>1323.682</v>
      </c>
    </row>
    <row r="208" spans="1:24" ht="16">
      <c r="A208" s="71">
        <v>205</v>
      </c>
      <c r="B208" s="70">
        <v>2528.37</v>
      </c>
      <c r="C208" s="48">
        <v>3201.654</v>
      </c>
      <c r="D208" s="48">
        <v>1589.65</v>
      </c>
      <c r="E208" s="48">
        <v>1802.835</v>
      </c>
      <c r="F208" s="69">
        <v>2059.8989999999999</v>
      </c>
      <c r="G208" s="70">
        <v>2137.0749999999998</v>
      </c>
      <c r="H208" s="73">
        <v>636.029</v>
      </c>
      <c r="I208" s="48">
        <v>2184.0030000000002</v>
      </c>
      <c r="J208" s="48">
        <v>2310.0500000000002</v>
      </c>
      <c r="K208" s="48">
        <v>2895.9929999999999</v>
      </c>
      <c r="L208" s="69">
        <v>1752.6079999999999</v>
      </c>
      <c r="M208" s="70">
        <v>489.45100000000002</v>
      </c>
      <c r="N208" s="48">
        <v>1845.867</v>
      </c>
      <c r="O208" s="73">
        <v>2322.8890000000001</v>
      </c>
      <c r="P208" s="48">
        <v>1317.489</v>
      </c>
      <c r="Q208" s="48">
        <v>1713.5360000000001</v>
      </c>
      <c r="R208" s="69">
        <v>594.26700000000005</v>
      </c>
      <c r="S208" s="70">
        <v>332.12299999999999</v>
      </c>
      <c r="T208" s="48">
        <v>1598.1120000000001</v>
      </c>
      <c r="U208" s="48">
        <v>834.68200000000002</v>
      </c>
      <c r="V208" s="48">
        <v>1332.162</v>
      </c>
      <c r="W208" s="48">
        <v>2382.7109999999998</v>
      </c>
      <c r="X208" s="69">
        <v>281.95100000000002</v>
      </c>
    </row>
    <row r="209" spans="1:24" ht="16">
      <c r="A209" s="71">
        <v>206</v>
      </c>
      <c r="B209" s="70">
        <v>4371.0410000000002</v>
      </c>
      <c r="C209" s="48">
        <v>4147.74</v>
      </c>
      <c r="D209" s="48">
        <v>1795.075</v>
      </c>
      <c r="E209" s="48">
        <v>2405.2849999999999</v>
      </c>
      <c r="F209" s="69">
        <v>1236.645</v>
      </c>
      <c r="G209" s="70">
        <v>3530.6109999999999</v>
      </c>
      <c r="H209" s="73">
        <v>1376.182</v>
      </c>
      <c r="I209" s="48">
        <v>1618.579</v>
      </c>
      <c r="J209" s="48">
        <v>1712.961</v>
      </c>
      <c r="K209" s="48">
        <v>1246.3800000000001</v>
      </c>
      <c r="L209" s="69">
        <v>1867.172</v>
      </c>
      <c r="M209" s="70">
        <v>2462.5410000000002</v>
      </c>
      <c r="N209" s="48">
        <v>1702.521</v>
      </c>
      <c r="O209" s="73">
        <v>1051.1130000000001</v>
      </c>
      <c r="P209" s="48">
        <v>222.35599999999999</v>
      </c>
      <c r="Q209" s="48">
        <v>1135.3030000000001</v>
      </c>
      <c r="R209" s="69">
        <v>2303.2779999999998</v>
      </c>
      <c r="S209" s="70">
        <v>984.23699999999997</v>
      </c>
      <c r="T209" s="48">
        <v>1776.0509999999999</v>
      </c>
      <c r="U209" s="48">
        <v>702.90499999999997</v>
      </c>
      <c r="V209" s="48">
        <v>1171.7439999999999</v>
      </c>
      <c r="W209" s="48">
        <v>2521.4009999999998</v>
      </c>
      <c r="X209" s="69">
        <v>1083.7670000000001</v>
      </c>
    </row>
    <row r="210" spans="1:24" ht="16">
      <c r="A210" s="71">
        <v>207</v>
      </c>
      <c r="B210" s="70">
        <v>4853.7430000000004</v>
      </c>
      <c r="C210" s="48">
        <v>3010.2089999999998</v>
      </c>
      <c r="D210" s="48">
        <v>1357.84</v>
      </c>
      <c r="E210" s="48">
        <v>2055.384</v>
      </c>
      <c r="F210" s="69">
        <v>2787.2130000000002</v>
      </c>
      <c r="G210" s="70">
        <v>1194.6010000000001</v>
      </c>
      <c r="H210" s="73">
        <v>1345.7070000000001</v>
      </c>
      <c r="I210" s="48">
        <v>1786.633</v>
      </c>
      <c r="J210" s="48">
        <v>2648.5230000000001</v>
      </c>
      <c r="K210" s="48">
        <v>4111.3329999999996</v>
      </c>
      <c r="L210" s="69">
        <v>1756.6990000000001</v>
      </c>
      <c r="M210" s="70">
        <v>1483.364</v>
      </c>
      <c r="N210" s="48">
        <v>2020.6769999999999</v>
      </c>
      <c r="O210" s="73">
        <v>1290.4000000000001</v>
      </c>
      <c r="P210" s="48">
        <v>897.60799999999995</v>
      </c>
      <c r="Q210" s="48">
        <v>1012.082</v>
      </c>
      <c r="R210" s="69">
        <v>459.95</v>
      </c>
      <c r="S210" s="70">
        <v>1161.8679999999999</v>
      </c>
      <c r="T210" s="48">
        <v>2000.2159999999999</v>
      </c>
      <c r="U210" s="48">
        <v>1959.3030000000001</v>
      </c>
      <c r="V210" s="48">
        <v>949.81100000000004</v>
      </c>
      <c r="W210" s="48">
        <v>402.38600000000002</v>
      </c>
      <c r="X210" s="69">
        <v>722.74900000000002</v>
      </c>
    </row>
    <row r="211" spans="1:24" ht="16">
      <c r="A211" s="71">
        <v>208</v>
      </c>
      <c r="B211" s="70">
        <v>3606.0160000000001</v>
      </c>
      <c r="C211" s="48">
        <v>6232.3310000000001</v>
      </c>
      <c r="D211" s="48">
        <v>1532.085</v>
      </c>
      <c r="E211" s="48">
        <v>2106.3180000000002</v>
      </c>
      <c r="F211" s="69">
        <v>1489.4770000000001</v>
      </c>
      <c r="G211" s="70">
        <v>2095.7359999999999</v>
      </c>
      <c r="H211" s="73">
        <v>2892.748</v>
      </c>
      <c r="I211" s="48">
        <v>1028.2329999999999</v>
      </c>
      <c r="J211" s="48">
        <v>1223.9469999999999</v>
      </c>
      <c r="K211" s="48">
        <v>2593.2159999999999</v>
      </c>
      <c r="L211" s="69">
        <v>1072.2760000000001</v>
      </c>
      <c r="M211" s="70">
        <v>1535.2829999999999</v>
      </c>
      <c r="N211" s="48">
        <v>1646.65</v>
      </c>
      <c r="O211" s="73">
        <v>2727.3910000000001</v>
      </c>
      <c r="P211" s="48">
        <v>1108.395</v>
      </c>
      <c r="Q211" s="48">
        <v>2191.8000000000002</v>
      </c>
      <c r="R211" s="69">
        <v>1933.06</v>
      </c>
      <c r="S211" s="70">
        <v>1786.751</v>
      </c>
      <c r="T211" s="48">
        <v>1443.146</v>
      </c>
      <c r="U211" s="48">
        <v>1112.2049999999999</v>
      </c>
      <c r="V211" s="48">
        <v>932.45699999999999</v>
      </c>
      <c r="W211" s="48">
        <v>1336.9590000000001</v>
      </c>
      <c r="X211" s="69">
        <v>1713.5809999999999</v>
      </c>
    </row>
    <row r="212" spans="1:24" ht="16">
      <c r="A212" s="71">
        <v>209</v>
      </c>
      <c r="B212" s="70">
        <v>2365.0360000000001</v>
      </c>
      <c r="C212" s="48">
        <v>2711.8339999999998</v>
      </c>
      <c r="D212" s="48">
        <v>1600.9369999999999</v>
      </c>
      <c r="E212" s="48">
        <v>1975.105</v>
      </c>
      <c r="F212" s="69">
        <v>2682.2429999999999</v>
      </c>
      <c r="G212" s="70">
        <v>1462.3869999999999</v>
      </c>
      <c r="H212" s="73">
        <v>2312.308</v>
      </c>
      <c r="I212" s="48">
        <v>1696.6890000000001</v>
      </c>
      <c r="J212" s="48">
        <v>1496.672</v>
      </c>
      <c r="K212" s="48">
        <v>3305.9969999999998</v>
      </c>
      <c r="L212" s="69">
        <v>1647.4960000000001</v>
      </c>
      <c r="M212" s="70">
        <v>1893.626</v>
      </c>
      <c r="N212" s="48">
        <v>2691.2730000000001</v>
      </c>
      <c r="O212" s="73">
        <v>619.80399999999997</v>
      </c>
      <c r="P212" s="48">
        <v>670.31399999999996</v>
      </c>
      <c r="Q212" s="48">
        <v>821.75099999999998</v>
      </c>
      <c r="R212" s="69">
        <v>2176.2979999999998</v>
      </c>
      <c r="S212" s="70">
        <v>2841.25</v>
      </c>
      <c r="T212" s="48">
        <v>1322.2919999999999</v>
      </c>
      <c r="U212" s="48">
        <v>324.08100000000002</v>
      </c>
      <c r="V212" s="48">
        <v>651.97199999999998</v>
      </c>
      <c r="W212" s="48">
        <v>2163.6</v>
      </c>
      <c r="X212" s="69">
        <v>670.42</v>
      </c>
    </row>
    <row r="213" spans="1:24" ht="16">
      <c r="A213" s="71">
        <v>210</v>
      </c>
      <c r="B213" s="70">
        <v>5398.6940000000004</v>
      </c>
      <c r="C213" s="48">
        <v>4509.0479999999998</v>
      </c>
      <c r="D213" s="48">
        <v>1659.63</v>
      </c>
      <c r="E213" s="48">
        <v>2001.771</v>
      </c>
      <c r="F213" s="69">
        <v>621.91999999999996</v>
      </c>
      <c r="G213" s="70">
        <v>1721.4269999999999</v>
      </c>
      <c r="H213" s="73">
        <v>1979.338</v>
      </c>
      <c r="I213" s="48">
        <v>1898.4369999999999</v>
      </c>
      <c r="J213" s="48">
        <v>2446.06</v>
      </c>
      <c r="K213" s="48">
        <v>4436.12</v>
      </c>
      <c r="L213" s="69">
        <v>1207.5809999999999</v>
      </c>
      <c r="M213" s="70">
        <v>1436.953</v>
      </c>
      <c r="N213" s="48">
        <v>1096.5440000000001</v>
      </c>
      <c r="O213" s="73">
        <v>838.06899999999996</v>
      </c>
      <c r="P213" s="48">
        <v>1234.3879999999999</v>
      </c>
      <c r="Q213" s="48">
        <v>654.39300000000003</v>
      </c>
      <c r="R213" s="69">
        <v>2271.5329999999999</v>
      </c>
      <c r="S213" s="70">
        <v>2223.9859999999999</v>
      </c>
      <c r="T213" s="48">
        <v>1360.442</v>
      </c>
      <c r="U213" s="48">
        <v>568.30600000000004</v>
      </c>
      <c r="V213" s="48">
        <v>1790.4190000000001</v>
      </c>
      <c r="W213" s="48">
        <v>2095.5949999999998</v>
      </c>
      <c r="X213" s="69">
        <v>612.65700000000004</v>
      </c>
    </row>
    <row r="214" spans="1:24" ht="16">
      <c r="A214" s="71">
        <v>211</v>
      </c>
      <c r="B214" s="70">
        <v>3617.7220000000002</v>
      </c>
      <c r="C214" s="48">
        <v>4207.4709999999995</v>
      </c>
      <c r="D214" s="48">
        <v>1307.472</v>
      </c>
      <c r="E214" s="48">
        <v>2653.7429999999999</v>
      </c>
      <c r="F214" s="69">
        <v>1444.8920000000001</v>
      </c>
      <c r="G214" s="70">
        <v>2054.1149999999998</v>
      </c>
      <c r="H214" s="73">
        <v>2686.8989999999999</v>
      </c>
      <c r="I214" s="48">
        <v>998.43700000000001</v>
      </c>
      <c r="J214" s="48">
        <v>1439.8130000000001</v>
      </c>
      <c r="K214" s="48">
        <v>3947.8110000000001</v>
      </c>
      <c r="L214" s="69">
        <v>1405.67</v>
      </c>
      <c r="M214" s="70">
        <v>1388.2</v>
      </c>
      <c r="N214" s="48">
        <v>3004.49</v>
      </c>
      <c r="O214" s="73">
        <v>1303.944</v>
      </c>
      <c r="P214" s="48">
        <v>2540.7310000000002</v>
      </c>
      <c r="Q214" s="48">
        <v>1604.0989999999999</v>
      </c>
      <c r="R214" s="69">
        <v>932.73900000000003</v>
      </c>
      <c r="S214" s="70">
        <v>1983.1469999999999</v>
      </c>
      <c r="T214" s="48">
        <v>1054.9659999999999</v>
      </c>
      <c r="U214" s="48">
        <v>1303.3800000000001</v>
      </c>
      <c r="V214" s="48">
        <v>2341.7950000000001</v>
      </c>
      <c r="W214" s="48">
        <v>2869.4679999999998</v>
      </c>
      <c r="X214" s="69">
        <v>2951.3339999999998</v>
      </c>
    </row>
    <row r="215" spans="1:24" ht="16">
      <c r="A215" s="71">
        <v>212</v>
      </c>
      <c r="B215" s="70">
        <v>5499.0910000000003</v>
      </c>
      <c r="C215" s="48">
        <v>3887.6529999999998</v>
      </c>
      <c r="D215" s="48">
        <v>828.75699999999995</v>
      </c>
      <c r="E215" s="48">
        <v>1776.7339999999999</v>
      </c>
      <c r="F215" s="69">
        <v>2083.038</v>
      </c>
      <c r="G215" s="70">
        <v>3833.529</v>
      </c>
      <c r="H215" s="73">
        <v>2816.4189999999999</v>
      </c>
      <c r="I215" s="48">
        <v>1052.32</v>
      </c>
      <c r="J215" s="48">
        <v>1425.704</v>
      </c>
      <c r="K215" s="48">
        <v>3321.799</v>
      </c>
      <c r="L215" s="69">
        <v>1228.7439999999999</v>
      </c>
      <c r="M215" s="70">
        <v>1528.8109999999999</v>
      </c>
      <c r="N215" s="48">
        <v>3088.72</v>
      </c>
      <c r="O215" s="73">
        <v>1533.6369999999999</v>
      </c>
      <c r="P215" s="48">
        <v>1066.492</v>
      </c>
      <c r="Q215" s="48">
        <v>728.74400000000003</v>
      </c>
      <c r="R215" s="69">
        <v>1476.6369999999999</v>
      </c>
      <c r="S215" s="70">
        <v>2403.451</v>
      </c>
      <c r="T215" s="48">
        <v>1323.5450000000001</v>
      </c>
      <c r="U215" s="48">
        <v>1030.5139999999999</v>
      </c>
      <c r="V215" s="48">
        <v>1366.0239999999999</v>
      </c>
      <c r="W215" s="48">
        <v>1639.3130000000001</v>
      </c>
      <c r="X215" s="69">
        <v>1338.123</v>
      </c>
    </row>
    <row r="216" spans="1:24" ht="16">
      <c r="A216" s="71">
        <v>213</v>
      </c>
      <c r="B216" s="70">
        <v>6749.8490000000002</v>
      </c>
      <c r="C216" s="48">
        <v>4873.6989999999996</v>
      </c>
      <c r="D216" s="48">
        <v>1181.761</v>
      </c>
      <c r="E216" s="48">
        <v>2783.1219999999998</v>
      </c>
      <c r="F216" s="69">
        <v>1826.115</v>
      </c>
      <c r="G216" s="70">
        <v>1013.724</v>
      </c>
      <c r="H216" s="73">
        <v>2896.4160000000002</v>
      </c>
      <c r="I216" s="48">
        <v>1783.152</v>
      </c>
      <c r="J216" s="48">
        <v>1335.125</v>
      </c>
      <c r="K216" s="48">
        <v>3479.6779999999999</v>
      </c>
      <c r="L216" s="69">
        <v>1047.021</v>
      </c>
      <c r="M216" s="70">
        <v>1097.0640000000001</v>
      </c>
      <c r="N216" s="48">
        <v>2276.0479999999998</v>
      </c>
      <c r="O216" s="73">
        <v>1138.4469999999999</v>
      </c>
      <c r="P216" s="48">
        <v>3233.9009999999998</v>
      </c>
      <c r="Q216" s="48">
        <v>1586.556</v>
      </c>
      <c r="R216" s="69">
        <v>2920.9650000000001</v>
      </c>
      <c r="S216" s="70">
        <v>2602.6689999999999</v>
      </c>
      <c r="T216" s="48">
        <v>2126.221</v>
      </c>
      <c r="U216" s="48">
        <v>1388.739</v>
      </c>
      <c r="V216" s="48">
        <v>2667.57</v>
      </c>
      <c r="W216" s="48">
        <v>1566.37</v>
      </c>
      <c r="X216" s="69">
        <v>1700.57</v>
      </c>
    </row>
    <row r="217" spans="1:24" ht="16">
      <c r="A217" s="71">
        <v>214</v>
      </c>
      <c r="B217" s="70">
        <v>6971.0240000000003</v>
      </c>
      <c r="C217" s="48">
        <v>4593.2839999999997</v>
      </c>
      <c r="D217" s="48">
        <v>967.87099999999998</v>
      </c>
      <c r="E217" s="48">
        <v>1875.355</v>
      </c>
      <c r="F217" s="69">
        <v>2074.855</v>
      </c>
      <c r="G217" s="70">
        <v>2753.2109999999998</v>
      </c>
      <c r="H217" s="73">
        <v>2713.7060000000001</v>
      </c>
      <c r="I217" s="48">
        <v>1113.443</v>
      </c>
      <c r="J217" s="48">
        <v>1355.865</v>
      </c>
      <c r="K217" s="48">
        <v>1918.3869999999999</v>
      </c>
      <c r="L217" s="69">
        <v>1539.704</v>
      </c>
      <c r="M217" s="70">
        <v>1152.4269999999999</v>
      </c>
      <c r="N217" s="48">
        <v>1117.2840000000001</v>
      </c>
      <c r="O217" s="48">
        <v>1671.058</v>
      </c>
      <c r="P217" s="48">
        <v>2461.8620000000001</v>
      </c>
      <c r="Q217" s="48">
        <v>1169.5540000000001</v>
      </c>
      <c r="R217" s="69">
        <v>1205.8879999999999</v>
      </c>
      <c r="S217" s="70">
        <v>2735.2919999999999</v>
      </c>
      <c r="T217" s="48">
        <v>1703.0930000000001</v>
      </c>
      <c r="U217" s="48">
        <v>1127.1600000000001</v>
      </c>
      <c r="V217" s="48">
        <v>1982.7239999999999</v>
      </c>
      <c r="W217" s="48">
        <v>1513.1790000000001</v>
      </c>
      <c r="X217" s="69">
        <v>3162.797</v>
      </c>
    </row>
    <row r="218" spans="1:24" ht="16">
      <c r="A218" s="71">
        <v>215</v>
      </c>
      <c r="B218" s="70">
        <v>3786.1509999999998</v>
      </c>
      <c r="C218" s="48">
        <v>4944.5680000000002</v>
      </c>
      <c r="D218" s="48">
        <v>486.47500000000002</v>
      </c>
      <c r="E218" s="48">
        <v>1694.1969999999999</v>
      </c>
      <c r="F218" s="69">
        <v>1203.771</v>
      </c>
      <c r="G218" s="70">
        <v>1492.298</v>
      </c>
      <c r="H218" s="73">
        <v>1101.623</v>
      </c>
      <c r="I218" s="48">
        <v>1686.2460000000001</v>
      </c>
      <c r="J218" s="48">
        <v>1137.0360000000001</v>
      </c>
      <c r="K218" s="48">
        <v>2414.5970000000002</v>
      </c>
      <c r="L218" s="69">
        <v>1648.625</v>
      </c>
      <c r="M218" s="70">
        <v>2504.5450000000001</v>
      </c>
      <c r="N218" s="48">
        <v>707.84299999999996</v>
      </c>
      <c r="O218" s="48">
        <v>691.33600000000001</v>
      </c>
      <c r="P218" s="48">
        <v>714.75699999999995</v>
      </c>
      <c r="Q218" s="48">
        <v>2144.6</v>
      </c>
      <c r="R218" s="69">
        <v>319.99</v>
      </c>
      <c r="S218" s="70">
        <v>2350.2600000000002</v>
      </c>
      <c r="T218" s="48">
        <v>1658.817</v>
      </c>
      <c r="U218" s="48">
        <v>422.56200000000001</v>
      </c>
      <c r="V218" s="48">
        <v>800.11599999999999</v>
      </c>
      <c r="W218" s="48">
        <v>1593.4590000000001</v>
      </c>
      <c r="X218" s="69">
        <v>2077.8870000000002</v>
      </c>
    </row>
    <row r="219" spans="1:24" ht="16">
      <c r="A219" s="71">
        <v>216</v>
      </c>
      <c r="B219" s="70">
        <v>1763.896</v>
      </c>
      <c r="C219" s="48">
        <v>7047.5370000000003</v>
      </c>
      <c r="D219" s="48">
        <v>1155.2370000000001</v>
      </c>
      <c r="E219" s="48">
        <v>1788.7260000000001</v>
      </c>
      <c r="F219" s="69">
        <v>1679.5229999999999</v>
      </c>
      <c r="G219" s="70">
        <v>2027.0260000000001</v>
      </c>
      <c r="H219" s="73">
        <v>1805.6569999999999</v>
      </c>
      <c r="I219" s="48">
        <v>823.28200000000004</v>
      </c>
      <c r="J219" s="48">
        <v>2073.8670000000002</v>
      </c>
      <c r="K219" s="48">
        <v>4614.7389999999996</v>
      </c>
      <c r="L219" s="69">
        <v>1781.8130000000001</v>
      </c>
      <c r="M219" s="70">
        <v>1574.809</v>
      </c>
      <c r="N219" s="48">
        <v>186.23699999999999</v>
      </c>
      <c r="O219" s="48">
        <v>1345.1420000000001</v>
      </c>
      <c r="P219" s="48">
        <v>1598.2560000000001</v>
      </c>
      <c r="Q219" s="48">
        <v>735.00900000000001</v>
      </c>
      <c r="R219" s="69">
        <v>1259.643</v>
      </c>
      <c r="S219" s="70">
        <v>3324.3389999999999</v>
      </c>
      <c r="T219" s="48">
        <v>1502.32</v>
      </c>
      <c r="U219" s="48">
        <v>698.81399999999996</v>
      </c>
      <c r="V219" s="48">
        <v>905.93200000000002</v>
      </c>
      <c r="W219" s="48">
        <v>1365.741</v>
      </c>
      <c r="X219" s="69">
        <v>1795.364</v>
      </c>
    </row>
    <row r="220" spans="1:24">
      <c r="A220" s="71">
        <v>217</v>
      </c>
      <c r="B220" s="70">
        <v>2620.5030000000002</v>
      </c>
      <c r="C220" s="48">
        <v>6670.6350000000002</v>
      </c>
      <c r="D220" s="48">
        <v>1004.271</v>
      </c>
      <c r="E220" s="48">
        <v>1620.4069999999999</v>
      </c>
      <c r="F220" s="69">
        <v>1563.548</v>
      </c>
      <c r="G220" s="70">
        <v>1765.164</v>
      </c>
      <c r="H220" s="48">
        <v>2162.471</v>
      </c>
      <c r="I220" s="48">
        <v>2329.0830000000001</v>
      </c>
      <c r="J220" s="48">
        <v>2157.8150000000001</v>
      </c>
      <c r="K220" s="48">
        <v>1926.9929999999999</v>
      </c>
      <c r="L220" s="69">
        <v>999.75699999999995</v>
      </c>
      <c r="M220" s="70">
        <v>551.83699999999999</v>
      </c>
      <c r="N220" s="48">
        <v>1235.375</v>
      </c>
      <c r="O220" s="48">
        <v>863.74699999999996</v>
      </c>
      <c r="P220" s="48">
        <v>1620.2660000000001</v>
      </c>
      <c r="Q220" s="48">
        <v>579.48599999999999</v>
      </c>
      <c r="R220" s="69">
        <v>1202.502</v>
      </c>
      <c r="S220" s="70">
        <v>2104.625</v>
      </c>
      <c r="T220" s="48">
        <v>1821.163</v>
      </c>
      <c r="U220" s="48">
        <v>1439.8130000000001</v>
      </c>
      <c r="V220" s="48">
        <v>699.23699999999997</v>
      </c>
      <c r="W220" s="48">
        <v>2595.7550000000001</v>
      </c>
      <c r="X220" s="69">
        <v>2477.7939999999999</v>
      </c>
    </row>
    <row r="221" spans="1:24">
      <c r="A221" s="71">
        <v>218</v>
      </c>
      <c r="B221" s="70">
        <v>4796.4520000000002</v>
      </c>
      <c r="C221" s="48">
        <v>2197.6480000000001</v>
      </c>
      <c r="D221" s="48">
        <v>2222.2930000000001</v>
      </c>
      <c r="E221" s="48">
        <v>2035.914</v>
      </c>
      <c r="F221" s="69">
        <v>2113.3719999999998</v>
      </c>
      <c r="G221" s="70">
        <v>1687.424</v>
      </c>
      <c r="H221" s="48">
        <v>1542.5260000000001</v>
      </c>
      <c r="I221" s="48">
        <v>1179.0219999999999</v>
      </c>
      <c r="J221" s="48">
        <v>1410.89</v>
      </c>
      <c r="K221" s="48">
        <v>4375.4520000000002</v>
      </c>
      <c r="L221" s="69">
        <v>1462.8109999999999</v>
      </c>
      <c r="M221" s="70">
        <v>2256.1010000000001</v>
      </c>
      <c r="N221" s="48">
        <v>2368.4609999999998</v>
      </c>
      <c r="O221" s="48">
        <v>1030.655</v>
      </c>
      <c r="P221" s="48">
        <v>2249.241</v>
      </c>
      <c r="Q221" s="48">
        <v>1008.044</v>
      </c>
      <c r="R221" s="69">
        <v>1175.1300000000001</v>
      </c>
      <c r="S221" s="70">
        <v>1743.86</v>
      </c>
      <c r="T221" s="48">
        <v>1433.4</v>
      </c>
      <c r="U221" s="48">
        <v>728.16</v>
      </c>
      <c r="V221" s="48">
        <v>701.63599999999997</v>
      </c>
      <c r="W221" s="48">
        <v>1778.145</v>
      </c>
      <c r="X221" s="69">
        <v>3372.259</v>
      </c>
    </row>
    <row r="222" spans="1:24" ht="16">
      <c r="A222" s="71">
        <v>219</v>
      </c>
      <c r="B222" s="70">
        <v>4566.8760000000002</v>
      </c>
      <c r="C222" s="48">
        <v>3296.75</v>
      </c>
      <c r="D222" s="48">
        <v>1899.34</v>
      </c>
      <c r="E222" s="48">
        <v>1966.2159999999999</v>
      </c>
      <c r="F222" s="69">
        <v>3343.2449999999999</v>
      </c>
      <c r="G222" s="70">
        <v>806.88800000000003</v>
      </c>
      <c r="H222" s="48">
        <v>1368.422</v>
      </c>
      <c r="I222" s="48">
        <v>1672.3230000000001</v>
      </c>
      <c r="J222" s="48">
        <v>2086.2829999999999</v>
      </c>
      <c r="K222" s="48">
        <v>1652.152</v>
      </c>
      <c r="L222" s="69">
        <v>1362.355</v>
      </c>
      <c r="M222" s="70">
        <v>1573.018</v>
      </c>
      <c r="N222" s="48">
        <v>2018.56</v>
      </c>
      <c r="O222" s="48">
        <v>1995.1389999999999</v>
      </c>
      <c r="P222" s="48">
        <v>2368.4609999999998</v>
      </c>
      <c r="Q222" s="48">
        <v>1872.4</v>
      </c>
      <c r="R222" s="69">
        <v>845.97</v>
      </c>
      <c r="S222" s="70">
        <v>2074.0079999999998</v>
      </c>
      <c r="T222" s="48">
        <v>1488.3969999999999</v>
      </c>
      <c r="U222" s="48">
        <v>1172.873</v>
      </c>
      <c r="V222" s="48">
        <v>1164.972</v>
      </c>
      <c r="W222" s="73">
        <v>1179.5039999999999</v>
      </c>
      <c r="X222" s="69">
        <v>2689.6860000000001</v>
      </c>
    </row>
    <row r="223" spans="1:24" ht="16">
      <c r="A223" s="71">
        <v>220</v>
      </c>
      <c r="B223" s="70">
        <v>6952.2939999999999</v>
      </c>
      <c r="C223" s="48">
        <v>5041.6130000000003</v>
      </c>
      <c r="D223" s="48">
        <v>1190.086</v>
      </c>
      <c r="E223" s="48">
        <v>2933.8049999999998</v>
      </c>
      <c r="F223" s="69">
        <v>992.279</v>
      </c>
      <c r="G223" s="70">
        <v>1394.383</v>
      </c>
      <c r="H223" s="48">
        <v>1553.8130000000001</v>
      </c>
      <c r="I223" s="48">
        <v>1599.5039999999999</v>
      </c>
      <c r="J223" s="48">
        <v>2386.2379999999998</v>
      </c>
      <c r="K223" s="48">
        <v>1495.826</v>
      </c>
      <c r="L223" s="69">
        <v>1119.4000000000001</v>
      </c>
      <c r="M223" s="70">
        <v>1264.116</v>
      </c>
      <c r="N223" s="48">
        <v>2333.7530000000002</v>
      </c>
      <c r="O223" s="48">
        <v>314.911</v>
      </c>
      <c r="P223" s="48">
        <v>496.774</v>
      </c>
      <c r="Q223" s="48">
        <v>2710.4409999999998</v>
      </c>
      <c r="R223" s="69">
        <v>728.30100000000004</v>
      </c>
      <c r="S223" s="70">
        <v>1151.7090000000001</v>
      </c>
      <c r="T223" s="48">
        <v>1117.759</v>
      </c>
      <c r="U223" s="48">
        <v>993.69</v>
      </c>
      <c r="V223" s="48">
        <v>1048.9970000000001</v>
      </c>
      <c r="W223" s="73">
        <v>1049.8430000000001</v>
      </c>
      <c r="X223" s="69">
        <v>2321.663</v>
      </c>
    </row>
    <row r="224" spans="1:24" ht="16">
      <c r="A224" s="71">
        <v>221</v>
      </c>
      <c r="B224" s="70">
        <v>3961.7420000000002</v>
      </c>
      <c r="C224" s="48">
        <v>5495.3720000000003</v>
      </c>
      <c r="D224" s="48">
        <v>1056.8979999999999</v>
      </c>
      <c r="E224" s="48">
        <v>3895.326</v>
      </c>
      <c r="F224" s="69">
        <v>2223.8449999999998</v>
      </c>
      <c r="G224" s="70">
        <v>1152.2739999999999</v>
      </c>
      <c r="H224" s="48">
        <v>1852.2159999999999</v>
      </c>
      <c r="I224" s="48">
        <v>454.73399999999998</v>
      </c>
      <c r="J224" s="48">
        <v>2070.4810000000002</v>
      </c>
      <c r="K224" s="48">
        <v>1426.41</v>
      </c>
      <c r="L224" s="69">
        <v>1538.575</v>
      </c>
      <c r="M224" s="70">
        <v>1794.056</v>
      </c>
      <c r="N224" s="48">
        <v>1274.4570000000001</v>
      </c>
      <c r="O224" s="48">
        <v>1314.5260000000001</v>
      </c>
      <c r="P224" s="48">
        <v>1428.6669999999999</v>
      </c>
      <c r="Q224" s="48">
        <v>1217.3109999999999</v>
      </c>
      <c r="R224" s="69">
        <v>1887.347</v>
      </c>
      <c r="S224" s="70">
        <v>230.68100000000001</v>
      </c>
      <c r="T224" s="48">
        <v>1937.84</v>
      </c>
      <c r="U224" s="48">
        <v>1008.7859999999999</v>
      </c>
      <c r="V224" s="48">
        <v>2347.8620000000001</v>
      </c>
      <c r="W224" s="73">
        <v>620.50900000000001</v>
      </c>
      <c r="X224" s="69">
        <v>1635.944</v>
      </c>
    </row>
    <row r="225" spans="1:24" ht="16">
      <c r="A225" s="71">
        <v>222</v>
      </c>
      <c r="B225" s="70">
        <v>6638.5720000000001</v>
      </c>
      <c r="C225" s="48">
        <v>4692.6959999999999</v>
      </c>
      <c r="D225" s="48">
        <v>1279.1130000000001</v>
      </c>
      <c r="E225" s="48">
        <v>1263.17</v>
      </c>
      <c r="F225" s="69">
        <v>1892.4269999999999</v>
      </c>
      <c r="G225" s="70">
        <v>1795.075</v>
      </c>
      <c r="H225" s="48">
        <v>3688.7719999999999</v>
      </c>
      <c r="I225" s="48">
        <v>2239.835</v>
      </c>
      <c r="J225" s="48">
        <v>2057.924</v>
      </c>
      <c r="K225" s="48">
        <v>1082.7170000000001</v>
      </c>
      <c r="L225" s="69">
        <v>769.07600000000002</v>
      </c>
      <c r="M225" s="70">
        <v>831.26800000000003</v>
      </c>
      <c r="N225" s="48">
        <v>1627.32</v>
      </c>
      <c r="O225" s="48">
        <v>285.28199999999998</v>
      </c>
      <c r="P225" s="48">
        <v>2572.1930000000002</v>
      </c>
      <c r="Q225" s="48">
        <v>1612.3140000000001</v>
      </c>
      <c r="R225" s="69">
        <v>1502.4570000000001</v>
      </c>
      <c r="S225" s="70">
        <v>1141.692</v>
      </c>
      <c r="T225" s="48">
        <v>1764.4949999999999</v>
      </c>
      <c r="U225" s="48">
        <v>1880.2929999999999</v>
      </c>
      <c r="V225" s="48">
        <v>2203.3870000000002</v>
      </c>
      <c r="W225" s="73">
        <v>1438.12</v>
      </c>
      <c r="X225" s="69">
        <v>754.77599999999995</v>
      </c>
    </row>
    <row r="226" spans="1:24" ht="16">
      <c r="A226" s="71">
        <v>223</v>
      </c>
      <c r="B226" s="70">
        <v>5986.0630000000001</v>
      </c>
      <c r="C226" s="48">
        <v>3855.49</v>
      </c>
      <c r="D226" s="48">
        <v>1493.145</v>
      </c>
      <c r="E226" s="48">
        <v>1049.8430000000001</v>
      </c>
      <c r="F226" s="69">
        <v>2428.8470000000002</v>
      </c>
      <c r="G226" s="70">
        <v>1430.6420000000001</v>
      </c>
      <c r="H226" s="48">
        <v>1298.3009999999999</v>
      </c>
      <c r="I226" s="48">
        <v>466.56900000000002</v>
      </c>
      <c r="J226" s="48">
        <v>1378.0160000000001</v>
      </c>
      <c r="K226" s="48">
        <v>987.2</v>
      </c>
      <c r="L226" s="69">
        <v>1173.155</v>
      </c>
      <c r="M226" s="70">
        <v>2353.33</v>
      </c>
      <c r="N226" s="48">
        <v>1415.546</v>
      </c>
      <c r="O226" s="48">
        <v>1564.2539999999999</v>
      </c>
      <c r="P226" s="48">
        <v>784.45500000000004</v>
      </c>
      <c r="Q226" s="48">
        <v>1009.436</v>
      </c>
      <c r="R226" s="69">
        <v>785.58399999999995</v>
      </c>
      <c r="S226" s="70">
        <v>1784.4939999999999</v>
      </c>
      <c r="T226" s="48">
        <v>1539.2170000000001</v>
      </c>
      <c r="U226" s="48">
        <v>620.22699999999998</v>
      </c>
      <c r="V226" s="48">
        <v>2446.9059999999999</v>
      </c>
      <c r="W226" s="73">
        <v>1505.8430000000001</v>
      </c>
      <c r="X226" s="69">
        <v>997.12300000000005</v>
      </c>
    </row>
    <row r="227" spans="1:24" ht="16">
      <c r="A227" s="71">
        <v>224</v>
      </c>
      <c r="B227" s="70">
        <v>3836.8310000000001</v>
      </c>
      <c r="C227" s="48">
        <v>5134.2030000000004</v>
      </c>
      <c r="D227" s="48">
        <v>1422.4590000000001</v>
      </c>
      <c r="E227" s="48">
        <v>1859.9760000000001</v>
      </c>
      <c r="F227" s="69">
        <v>1318.0530000000001</v>
      </c>
      <c r="G227" s="70">
        <v>1468.7360000000001</v>
      </c>
      <c r="H227" s="48">
        <v>1958.88</v>
      </c>
      <c r="I227" s="48">
        <v>1534.9</v>
      </c>
      <c r="J227" s="48">
        <v>2646.4059999999999</v>
      </c>
      <c r="K227" s="48">
        <v>813.94200000000001</v>
      </c>
      <c r="L227" s="69">
        <v>1481.2929999999999</v>
      </c>
      <c r="M227" s="70">
        <v>2381.5619999999999</v>
      </c>
      <c r="N227" s="48">
        <v>1447.432</v>
      </c>
      <c r="O227" s="48">
        <v>1534.3430000000001</v>
      </c>
      <c r="P227" s="48">
        <v>1828.9369999999999</v>
      </c>
      <c r="Q227" s="48">
        <v>1373.53</v>
      </c>
      <c r="R227" s="69">
        <v>1911.8969999999999</v>
      </c>
      <c r="S227" s="70">
        <v>1879.3050000000001</v>
      </c>
      <c r="T227" s="48">
        <v>871.45699999999999</v>
      </c>
      <c r="U227" s="48">
        <v>716.45</v>
      </c>
      <c r="V227" s="48">
        <v>1453.3579999999999</v>
      </c>
      <c r="W227" s="73">
        <v>2799.77</v>
      </c>
      <c r="X227" s="69">
        <v>3334.0839999999998</v>
      </c>
    </row>
    <row r="228" spans="1:24" ht="16">
      <c r="A228" s="71">
        <v>225</v>
      </c>
      <c r="B228" s="70">
        <v>3820.03</v>
      </c>
      <c r="C228" s="48">
        <v>3239.386</v>
      </c>
      <c r="D228" s="48">
        <v>1833.1690000000001</v>
      </c>
      <c r="E228" s="48">
        <v>1854.05</v>
      </c>
      <c r="F228" s="69">
        <v>1494.838</v>
      </c>
      <c r="G228" s="70">
        <v>2206.9140000000002</v>
      </c>
      <c r="H228" s="48">
        <v>1520.0930000000001</v>
      </c>
      <c r="I228" s="48">
        <v>1259.22</v>
      </c>
      <c r="J228" s="48">
        <v>2444.085</v>
      </c>
      <c r="K228" s="48">
        <v>1665.6969999999999</v>
      </c>
      <c r="L228" s="69">
        <v>1328.7760000000001</v>
      </c>
      <c r="M228" s="70">
        <v>1683.0550000000001</v>
      </c>
      <c r="N228" s="48">
        <v>489.72</v>
      </c>
      <c r="O228" s="48">
        <v>2602.5279999999998</v>
      </c>
      <c r="P228" s="48">
        <v>1488.63</v>
      </c>
      <c r="Q228" s="48">
        <v>1478.2329999999999</v>
      </c>
      <c r="R228" s="69">
        <v>297.98</v>
      </c>
      <c r="S228" s="70">
        <v>2405.4259999999999</v>
      </c>
      <c r="T228" s="48">
        <v>1710.89</v>
      </c>
      <c r="U228" s="48">
        <v>373.60399999999998</v>
      </c>
      <c r="V228" s="48">
        <v>1787.88</v>
      </c>
      <c r="W228" s="73">
        <v>2166.7040000000002</v>
      </c>
      <c r="X228" s="69">
        <v>532.447</v>
      </c>
    </row>
    <row r="229" spans="1:24" ht="16">
      <c r="A229" s="71">
        <v>226</v>
      </c>
      <c r="B229" s="70">
        <v>1835.6469999999999</v>
      </c>
      <c r="C229" s="48">
        <v>4797.26</v>
      </c>
      <c r="D229" s="48">
        <v>715.88599999999997</v>
      </c>
      <c r="E229" s="48">
        <v>2502.3539999999998</v>
      </c>
      <c r="F229" s="69">
        <v>1144.0909999999999</v>
      </c>
      <c r="G229" s="70">
        <v>1825.8330000000001</v>
      </c>
      <c r="H229" s="48">
        <v>2099.6860000000001</v>
      </c>
      <c r="I229" s="48">
        <v>1531.9770000000001</v>
      </c>
      <c r="J229" s="48">
        <v>840.46699999999998</v>
      </c>
      <c r="K229" s="48">
        <v>1490.8869999999999</v>
      </c>
      <c r="L229" s="69">
        <v>1382.1079999999999</v>
      </c>
      <c r="M229" s="70">
        <v>2312.8409999999999</v>
      </c>
      <c r="N229" s="48">
        <v>795.46</v>
      </c>
      <c r="O229" s="48">
        <v>477.72699999999998</v>
      </c>
      <c r="P229" s="48">
        <v>513</v>
      </c>
      <c r="Q229" s="48">
        <v>1296.116</v>
      </c>
      <c r="R229" s="69">
        <v>793.34299999999996</v>
      </c>
      <c r="S229" s="70">
        <v>967.16499999999996</v>
      </c>
      <c r="T229" s="48">
        <v>1454.0060000000001</v>
      </c>
      <c r="U229" s="48">
        <v>1035.452</v>
      </c>
      <c r="V229" s="48">
        <v>1513.462</v>
      </c>
      <c r="W229" s="73">
        <v>1592.7539999999999</v>
      </c>
      <c r="X229" s="69">
        <v>868.58600000000001</v>
      </c>
    </row>
    <row r="230" spans="1:24" ht="16">
      <c r="A230" s="71">
        <v>227</v>
      </c>
      <c r="B230" s="70">
        <v>4358.9210000000003</v>
      </c>
      <c r="C230" s="48">
        <v>6128.6019999999999</v>
      </c>
      <c r="D230" s="48">
        <v>984.23699999999997</v>
      </c>
      <c r="E230" s="48">
        <v>1220.1379999999999</v>
      </c>
      <c r="F230" s="69">
        <v>694.01700000000005</v>
      </c>
      <c r="G230" s="70">
        <v>1595.999</v>
      </c>
      <c r="H230" s="48">
        <v>974.50199999999995</v>
      </c>
      <c r="I230" s="48">
        <v>901.53099999999995</v>
      </c>
      <c r="J230" s="48">
        <v>1545.63</v>
      </c>
      <c r="K230" s="48">
        <v>642.37800000000004</v>
      </c>
      <c r="L230" s="69">
        <v>2262.7849999999999</v>
      </c>
      <c r="M230" s="70">
        <v>3023.605</v>
      </c>
      <c r="N230" s="48">
        <v>1245.251</v>
      </c>
      <c r="O230" s="48">
        <v>814.22500000000002</v>
      </c>
      <c r="P230" s="48">
        <v>1165.9590000000001</v>
      </c>
      <c r="Q230" s="48">
        <v>1174.1489999999999</v>
      </c>
      <c r="R230" s="69">
        <v>1006.952</v>
      </c>
      <c r="S230" s="70">
        <v>2940.5770000000002</v>
      </c>
      <c r="T230" s="48">
        <v>1417.6669999999999</v>
      </c>
      <c r="U230" s="48">
        <v>849.21500000000003</v>
      </c>
      <c r="V230" s="48">
        <v>2103.7779999999998</v>
      </c>
      <c r="W230" s="73">
        <v>2354.634</v>
      </c>
      <c r="X230" s="69">
        <v>1935.1959999999999</v>
      </c>
    </row>
    <row r="231" spans="1:24" ht="16">
      <c r="A231" s="71">
        <v>228</v>
      </c>
      <c r="B231" s="70">
        <v>5771.2219999999998</v>
      </c>
      <c r="C231" s="48">
        <v>5486.3220000000001</v>
      </c>
      <c r="D231" s="48">
        <v>1534.202</v>
      </c>
      <c r="E231" s="48">
        <v>733.52200000000005</v>
      </c>
      <c r="F231" s="69">
        <v>599.48699999999997</v>
      </c>
      <c r="G231" s="70">
        <v>946.28399999999999</v>
      </c>
      <c r="H231" s="48">
        <v>1525.7360000000001</v>
      </c>
      <c r="I231" s="48">
        <v>1368.9349999999999</v>
      </c>
      <c r="J231" s="48">
        <v>2155.2750000000001</v>
      </c>
      <c r="K231" s="48">
        <v>999.47400000000005</v>
      </c>
      <c r="L231" s="69">
        <v>1941.5260000000001</v>
      </c>
      <c r="M231" s="70">
        <v>1312.318</v>
      </c>
      <c r="N231" s="48">
        <v>2574.8739999999998</v>
      </c>
      <c r="O231" s="48">
        <v>1952.8130000000001</v>
      </c>
      <c r="P231" s="48">
        <v>1800.154</v>
      </c>
      <c r="Q231" s="48">
        <v>1746.8119999999999</v>
      </c>
      <c r="R231" s="69">
        <v>823.53599999999994</v>
      </c>
      <c r="S231" s="70">
        <v>2220.6</v>
      </c>
      <c r="T231" s="48">
        <v>1553.558</v>
      </c>
      <c r="U231" s="48">
        <v>991.85599999999999</v>
      </c>
      <c r="V231" s="48">
        <v>1094.71</v>
      </c>
      <c r="W231" s="73">
        <v>2050.0230000000001</v>
      </c>
      <c r="X231" s="69">
        <v>1676.2639999999999</v>
      </c>
    </row>
    <row r="232" spans="1:24" ht="16">
      <c r="A232" s="71">
        <v>229</v>
      </c>
      <c r="B232" s="70">
        <v>6919.1040000000003</v>
      </c>
      <c r="C232" s="48">
        <v>5355.5829999999996</v>
      </c>
      <c r="D232" s="48">
        <v>1545.489</v>
      </c>
      <c r="E232" s="48">
        <v>2033.2339999999999</v>
      </c>
      <c r="F232" s="69">
        <v>824.38300000000004</v>
      </c>
      <c r="G232" s="70">
        <v>1083.422</v>
      </c>
      <c r="H232" s="48">
        <v>2303.701</v>
      </c>
      <c r="I232" s="48">
        <v>1471.271</v>
      </c>
      <c r="J232" s="48">
        <v>1719.31</v>
      </c>
      <c r="K232" s="48">
        <v>1312.8330000000001</v>
      </c>
      <c r="L232" s="69">
        <v>1789.7139999999999</v>
      </c>
      <c r="M232" s="70">
        <v>1518.069</v>
      </c>
      <c r="N232" s="48">
        <v>3837.056</v>
      </c>
      <c r="O232" s="48">
        <v>1070.865</v>
      </c>
      <c r="P232" s="48">
        <v>743.39800000000002</v>
      </c>
      <c r="Q232" s="48">
        <v>1310.7360000000001</v>
      </c>
      <c r="R232" s="69">
        <v>554.33900000000006</v>
      </c>
      <c r="S232" s="70">
        <v>2377.9140000000002</v>
      </c>
      <c r="T232" s="48">
        <v>1733.7249999999999</v>
      </c>
      <c r="U232" s="48">
        <v>693.17</v>
      </c>
      <c r="V232" s="48">
        <v>626.29399999999998</v>
      </c>
      <c r="W232" s="73">
        <v>2918.567</v>
      </c>
      <c r="X232" s="69">
        <v>589.92399999999998</v>
      </c>
    </row>
    <row r="233" spans="1:24" ht="16">
      <c r="A233" s="71">
        <v>230</v>
      </c>
      <c r="B233" s="70">
        <v>4930.8649999999998</v>
      </c>
      <c r="C233" s="48">
        <v>4016.3040000000001</v>
      </c>
      <c r="D233" s="48">
        <v>1964.664</v>
      </c>
      <c r="E233" s="48">
        <v>1573.7070000000001</v>
      </c>
      <c r="F233" s="69">
        <v>687.24400000000003</v>
      </c>
      <c r="G233" s="70">
        <v>1359.675</v>
      </c>
      <c r="H233" s="48">
        <v>2050.4459999999999</v>
      </c>
      <c r="I233" s="48">
        <v>629.053</v>
      </c>
      <c r="J233" s="48">
        <v>2855.2179999999998</v>
      </c>
      <c r="K233" s="48">
        <v>730.41800000000001</v>
      </c>
      <c r="L233" s="69">
        <v>1202.078</v>
      </c>
      <c r="M233" s="70">
        <v>2861.51</v>
      </c>
      <c r="N233" s="48">
        <v>1633.105</v>
      </c>
      <c r="O233" s="48">
        <v>1196.999</v>
      </c>
      <c r="P233" s="48">
        <v>522.16999999999996</v>
      </c>
      <c r="Q233" s="48">
        <v>1185.9829999999999</v>
      </c>
      <c r="R233" s="69">
        <v>778.38800000000003</v>
      </c>
      <c r="S233" s="70">
        <v>1324.12</v>
      </c>
      <c r="T233" s="48">
        <v>1207.425</v>
      </c>
      <c r="U233" s="48">
        <v>456.846</v>
      </c>
      <c r="V233" s="48">
        <v>669.89099999999996</v>
      </c>
      <c r="W233" s="73">
        <v>1571.1669999999999</v>
      </c>
      <c r="X233" s="69">
        <v>1665.684</v>
      </c>
    </row>
    <row r="234" spans="1:24" ht="16">
      <c r="A234" s="71">
        <v>231</v>
      </c>
      <c r="B234" s="70">
        <v>4274.9129999999996</v>
      </c>
      <c r="C234" s="48">
        <v>5575.8490000000002</v>
      </c>
      <c r="D234" s="48">
        <v>1964.664</v>
      </c>
      <c r="E234" s="48">
        <v>1094.145</v>
      </c>
      <c r="F234" s="69">
        <v>1904.9839999999999</v>
      </c>
      <c r="G234" s="70">
        <v>2219.7530000000002</v>
      </c>
      <c r="H234" s="48">
        <v>2196.1909999999998</v>
      </c>
      <c r="I234" s="48">
        <v>643.67200000000003</v>
      </c>
      <c r="J234" s="48">
        <v>2445.7779999999998</v>
      </c>
      <c r="K234" s="48">
        <v>1984.6990000000001</v>
      </c>
      <c r="L234" s="69">
        <v>2384.9679999999998</v>
      </c>
      <c r="M234" s="70">
        <v>2245.634</v>
      </c>
      <c r="N234" s="48">
        <v>594.83100000000002</v>
      </c>
      <c r="O234" s="48">
        <v>1874.6489999999999</v>
      </c>
      <c r="P234" s="48">
        <v>1314.1030000000001</v>
      </c>
      <c r="Q234" s="48">
        <v>564.72799999999995</v>
      </c>
      <c r="R234" s="69">
        <v>272.30200000000002</v>
      </c>
      <c r="S234" s="70">
        <v>2051.011</v>
      </c>
      <c r="T234" s="48">
        <v>1661.463</v>
      </c>
      <c r="U234" s="48">
        <v>1596.9860000000001</v>
      </c>
      <c r="V234" s="48">
        <v>1469.16</v>
      </c>
      <c r="W234" s="73">
        <v>1447.2909999999999</v>
      </c>
      <c r="X234" s="69">
        <v>2783.9079999999999</v>
      </c>
    </row>
    <row r="235" spans="1:24" ht="16">
      <c r="A235" s="71">
        <v>232</v>
      </c>
      <c r="B235" s="70">
        <v>4820.415</v>
      </c>
      <c r="C235" s="48">
        <v>3234.5129999999999</v>
      </c>
      <c r="D235" s="48">
        <v>1605.5930000000001</v>
      </c>
      <c r="E235" s="48">
        <v>1588.944</v>
      </c>
      <c r="F235" s="69">
        <v>2830.527</v>
      </c>
      <c r="G235" s="70">
        <v>2970.2060000000001</v>
      </c>
      <c r="H235" s="48">
        <v>2853.2429999999999</v>
      </c>
      <c r="I235" s="48">
        <v>726.65499999999997</v>
      </c>
      <c r="J235" s="48">
        <v>1808.902</v>
      </c>
      <c r="K235" s="48">
        <v>507.49700000000001</v>
      </c>
      <c r="L235" s="69">
        <v>1720.8620000000001</v>
      </c>
      <c r="M235" s="70">
        <v>2246.3229999999999</v>
      </c>
      <c r="N235" s="48">
        <v>1819.9069999999999</v>
      </c>
      <c r="O235" s="48">
        <v>896.33799999999997</v>
      </c>
      <c r="P235" s="48">
        <v>660.01400000000001</v>
      </c>
      <c r="Q235" s="48">
        <v>1399.1489999999999</v>
      </c>
      <c r="R235" s="69">
        <v>371.48700000000002</v>
      </c>
      <c r="S235" s="70">
        <v>724.774</v>
      </c>
      <c r="T235" s="48">
        <v>1023.638</v>
      </c>
      <c r="U235" s="48">
        <v>920.32399999999996</v>
      </c>
      <c r="V235" s="48">
        <v>1108.5360000000001</v>
      </c>
      <c r="W235" s="73">
        <v>894.36300000000006</v>
      </c>
      <c r="X235" s="69">
        <v>3939.163</v>
      </c>
    </row>
    <row r="236" spans="1:24" ht="16">
      <c r="A236" s="71">
        <v>233</v>
      </c>
      <c r="B236" s="70">
        <v>5282.7359999999999</v>
      </c>
      <c r="C236" s="48">
        <v>6139.6019999999999</v>
      </c>
      <c r="D236" s="48">
        <v>996.22900000000004</v>
      </c>
      <c r="E236" s="48">
        <v>1227.8979999999999</v>
      </c>
      <c r="F236" s="69">
        <v>1095.979</v>
      </c>
      <c r="G236" s="70">
        <v>3091.9650000000001</v>
      </c>
      <c r="H236" s="48">
        <v>4192.1769999999997</v>
      </c>
      <c r="I236" s="48">
        <v>1053.712</v>
      </c>
      <c r="J236" s="48">
        <v>965.04899999999998</v>
      </c>
      <c r="K236" s="48">
        <v>887.16800000000001</v>
      </c>
      <c r="L236" s="69">
        <v>2506.8690000000001</v>
      </c>
      <c r="M236" s="70">
        <v>946.67499999999995</v>
      </c>
      <c r="N236" s="48">
        <v>768.65300000000002</v>
      </c>
      <c r="O236" s="48">
        <v>885.61599999999999</v>
      </c>
      <c r="P236" s="48">
        <v>1627.6030000000001</v>
      </c>
      <c r="Q236" s="48">
        <v>1015.006</v>
      </c>
      <c r="R236" s="69">
        <v>349.47699999999998</v>
      </c>
      <c r="S236" s="70">
        <v>1523.1969999999999</v>
      </c>
      <c r="T236" s="48">
        <v>1426.856</v>
      </c>
      <c r="U236" s="48">
        <v>945.43700000000001</v>
      </c>
      <c r="V236" s="48">
        <v>1279.818</v>
      </c>
      <c r="W236" s="73">
        <v>1892.568</v>
      </c>
      <c r="X236" s="69">
        <v>1064.894</v>
      </c>
    </row>
    <row r="237" spans="1:24" ht="16">
      <c r="A237" s="71">
        <v>234</v>
      </c>
      <c r="B237" s="70">
        <v>5534.76</v>
      </c>
      <c r="C237" s="48">
        <v>2465.3919999999998</v>
      </c>
      <c r="D237" s="48">
        <v>1451.665</v>
      </c>
      <c r="E237" s="48">
        <v>1620.6890000000001</v>
      </c>
      <c r="F237" s="69">
        <v>1899.058</v>
      </c>
      <c r="G237" s="70">
        <v>1354.0309999999999</v>
      </c>
      <c r="H237" s="48">
        <v>2035.35</v>
      </c>
      <c r="I237" s="48">
        <v>568.20799999999997</v>
      </c>
      <c r="J237" s="48">
        <v>2972.4630000000002</v>
      </c>
      <c r="K237" s="48">
        <v>1659.771</v>
      </c>
      <c r="L237" s="69">
        <v>1613.4939999999999</v>
      </c>
      <c r="M237" s="70">
        <v>2747.893</v>
      </c>
      <c r="N237" s="48">
        <v>768.65300000000002</v>
      </c>
      <c r="O237" s="48">
        <v>1170.3330000000001</v>
      </c>
      <c r="P237" s="48">
        <v>261.57900000000001</v>
      </c>
      <c r="Q237" s="48">
        <v>1196.287</v>
      </c>
      <c r="R237" s="69">
        <v>576.20699999999999</v>
      </c>
      <c r="S237" s="70">
        <v>1459.001</v>
      </c>
      <c r="T237" s="48">
        <v>1915.5619999999999</v>
      </c>
      <c r="U237" s="48">
        <v>540.93499999999995</v>
      </c>
      <c r="V237" s="48">
        <v>2178.6959999999999</v>
      </c>
      <c r="W237" s="73">
        <v>2054.1149999999998</v>
      </c>
      <c r="X237" s="69">
        <v>1334.692</v>
      </c>
    </row>
    <row r="238" spans="1:24" ht="16">
      <c r="A238" s="71">
        <v>235</v>
      </c>
      <c r="B238" s="70">
        <v>4268.3029999999999</v>
      </c>
      <c r="C238" s="48">
        <v>3112.6840000000002</v>
      </c>
      <c r="D238" s="48">
        <v>1433.4639999999999</v>
      </c>
      <c r="E238" s="48">
        <v>2609.4409999999998</v>
      </c>
      <c r="F238" s="69">
        <v>1307.6130000000001</v>
      </c>
      <c r="G238" s="70">
        <v>2077.6770000000001</v>
      </c>
      <c r="H238" s="48">
        <v>2185.7510000000002</v>
      </c>
      <c r="I238" s="48">
        <v>1227.8920000000001</v>
      </c>
      <c r="J238" s="48">
        <v>2145.681</v>
      </c>
      <c r="K238" s="48">
        <v>1274.175</v>
      </c>
      <c r="L238" s="69">
        <v>1752.6079999999999</v>
      </c>
      <c r="M238" s="70">
        <v>2009.31</v>
      </c>
      <c r="N238" s="48">
        <v>2664.4659999999999</v>
      </c>
      <c r="O238" s="48">
        <v>685.41</v>
      </c>
      <c r="P238" s="48">
        <v>1029.385</v>
      </c>
      <c r="Q238" s="48">
        <v>1539.077</v>
      </c>
      <c r="R238" s="69">
        <v>686.53899999999999</v>
      </c>
      <c r="S238" s="70">
        <v>1315.796</v>
      </c>
      <c r="T238" s="48">
        <v>1339.557</v>
      </c>
      <c r="U238" s="48">
        <v>771.89800000000002</v>
      </c>
      <c r="V238" s="48">
        <v>2184.904</v>
      </c>
      <c r="W238" s="73">
        <v>1311.422</v>
      </c>
      <c r="X238" s="69">
        <v>2970.779</v>
      </c>
    </row>
    <row r="239" spans="1:24" ht="16">
      <c r="A239" s="71">
        <v>236</v>
      </c>
      <c r="B239" s="48">
        <v>7496.42</v>
      </c>
      <c r="C239" s="48">
        <v>2298.7310000000002</v>
      </c>
      <c r="D239" s="48">
        <v>1248.4970000000001</v>
      </c>
      <c r="E239" s="48">
        <v>1479.8820000000001</v>
      </c>
      <c r="F239" s="69">
        <v>1455.3330000000001</v>
      </c>
      <c r="G239" s="70">
        <v>2702.56</v>
      </c>
      <c r="H239" s="48">
        <v>2261.3739999999998</v>
      </c>
      <c r="I239" s="48">
        <v>1354.4549999999999</v>
      </c>
      <c r="J239" s="48">
        <v>1864.491</v>
      </c>
      <c r="K239" s="48">
        <v>97.492000000000004</v>
      </c>
      <c r="L239" s="69">
        <v>1867.172</v>
      </c>
      <c r="M239" s="70">
        <v>762.822</v>
      </c>
      <c r="N239" s="48">
        <v>2651.0619999999999</v>
      </c>
      <c r="O239" s="48">
        <v>1257.1030000000001</v>
      </c>
      <c r="P239" s="48">
        <v>1379.145</v>
      </c>
      <c r="Q239" s="48">
        <v>1217.172</v>
      </c>
      <c r="R239" s="69">
        <v>974.36099999999999</v>
      </c>
      <c r="S239" s="70">
        <v>1454.769</v>
      </c>
      <c r="T239" s="48">
        <v>1109.4059999999999</v>
      </c>
      <c r="U239" s="48">
        <v>763.43299999999999</v>
      </c>
      <c r="V239" s="48">
        <v>2876.8049999999998</v>
      </c>
      <c r="W239" s="73">
        <v>2008.684</v>
      </c>
      <c r="X239" s="69">
        <v>1259.6289999999999</v>
      </c>
    </row>
    <row r="240" spans="1:24" ht="16">
      <c r="A240" s="71">
        <v>237</v>
      </c>
      <c r="B240" s="48">
        <v>1785.9110000000001</v>
      </c>
      <c r="C240" s="48">
        <v>7345.0780000000004</v>
      </c>
      <c r="D240" s="48">
        <v>1833.028</v>
      </c>
      <c r="E240" s="48">
        <v>2595.8960000000002</v>
      </c>
      <c r="F240" s="69">
        <v>1530.816</v>
      </c>
      <c r="G240" s="70">
        <v>573.10299999999995</v>
      </c>
      <c r="H240" s="48">
        <v>3223.7420000000002</v>
      </c>
      <c r="I240" s="48">
        <v>2151.0050000000001</v>
      </c>
      <c r="J240" s="48">
        <v>289.09100000000001</v>
      </c>
      <c r="K240" s="48">
        <v>2737.8319999999999</v>
      </c>
      <c r="L240" s="69">
        <v>1756.6990000000001</v>
      </c>
      <c r="M240" s="70">
        <v>2989.3130000000001</v>
      </c>
      <c r="N240" s="48">
        <v>808.72199999999998</v>
      </c>
      <c r="O240" s="48">
        <v>1233.5409999999999</v>
      </c>
      <c r="P240" s="48">
        <v>2130.444</v>
      </c>
      <c r="Q240" s="48">
        <v>1571.3789999999999</v>
      </c>
      <c r="R240" s="69">
        <v>1400.873</v>
      </c>
      <c r="S240" s="70">
        <v>2099.1219999999998</v>
      </c>
      <c r="T240" s="48">
        <v>1715.7639999999999</v>
      </c>
      <c r="U240" s="48">
        <v>884.06399999999996</v>
      </c>
      <c r="V240" s="48">
        <v>947.27200000000005</v>
      </c>
      <c r="W240" s="73">
        <v>2155.9810000000002</v>
      </c>
      <c r="X240" s="69">
        <v>2521.402</v>
      </c>
    </row>
    <row r="241" spans="1:24" ht="16">
      <c r="A241" s="71">
        <v>238</v>
      </c>
      <c r="B241" s="48">
        <v>4736.75</v>
      </c>
      <c r="C241" s="48">
        <v>3480.5369999999998</v>
      </c>
      <c r="D241" s="48">
        <v>1468.595</v>
      </c>
      <c r="E241" s="48">
        <v>1405.952</v>
      </c>
      <c r="F241" s="69">
        <v>1045.046</v>
      </c>
      <c r="G241" s="70">
        <v>333.53399999999999</v>
      </c>
      <c r="H241" s="48">
        <v>1748.375</v>
      </c>
      <c r="I241" s="48">
        <v>2056.4659999999999</v>
      </c>
      <c r="J241" s="48">
        <v>1887.489</v>
      </c>
      <c r="K241" s="48">
        <v>1203.348</v>
      </c>
      <c r="L241" s="69">
        <v>1665.2729999999999</v>
      </c>
      <c r="M241" s="70">
        <v>1602.7650000000001</v>
      </c>
      <c r="N241" s="48">
        <v>537.97199999999998</v>
      </c>
      <c r="O241" s="48">
        <v>1722.1320000000001</v>
      </c>
      <c r="P241" s="48">
        <v>1168.3579999999999</v>
      </c>
      <c r="Q241" s="48">
        <v>1854.1610000000001</v>
      </c>
      <c r="R241" s="69">
        <v>599.48699999999997</v>
      </c>
      <c r="S241" s="70">
        <v>2399.7829999999999</v>
      </c>
      <c r="T241" s="48">
        <v>1989.634</v>
      </c>
      <c r="U241" s="48">
        <v>1134.0730000000001</v>
      </c>
      <c r="V241" s="48">
        <v>1787.174</v>
      </c>
      <c r="W241" s="73">
        <v>1587.11</v>
      </c>
      <c r="X241" s="69">
        <v>1875.431</v>
      </c>
    </row>
    <row r="242" spans="1:24" ht="16">
      <c r="A242" s="71">
        <v>239</v>
      </c>
      <c r="B242" s="48">
        <v>4021.3910000000001</v>
      </c>
      <c r="C242" s="48">
        <v>4655.1030000000001</v>
      </c>
      <c r="D242" s="48">
        <v>1281.088</v>
      </c>
      <c r="E242" s="48">
        <v>2210.723</v>
      </c>
      <c r="F242" s="69">
        <v>875.88</v>
      </c>
      <c r="G242" s="70">
        <v>1526.865</v>
      </c>
      <c r="H242" s="48">
        <v>1576.2460000000001</v>
      </c>
      <c r="I242" s="48">
        <v>2803.4490000000001</v>
      </c>
      <c r="J242" s="48">
        <v>1103.8800000000001</v>
      </c>
      <c r="K242" s="48">
        <v>1128.9939999999999</v>
      </c>
      <c r="L242" s="69">
        <v>1016.405</v>
      </c>
      <c r="M242" s="70">
        <v>1955.6</v>
      </c>
      <c r="N242" s="48">
        <v>2132.2779999999998</v>
      </c>
      <c r="O242" s="48">
        <v>881.524</v>
      </c>
      <c r="P242" s="48">
        <v>1052.5239999999999</v>
      </c>
      <c r="Q242" s="48">
        <v>1199.3499999999999</v>
      </c>
      <c r="R242" s="69">
        <v>1205.7470000000001</v>
      </c>
      <c r="S242" s="70">
        <v>1033.336</v>
      </c>
      <c r="T242" s="48">
        <v>1326.6079999999999</v>
      </c>
      <c r="U242" s="48">
        <v>894.78599999999994</v>
      </c>
      <c r="V242" s="48">
        <v>2325.288</v>
      </c>
      <c r="W242" s="73">
        <v>1613.4939999999999</v>
      </c>
      <c r="X242" s="69">
        <v>960.80600000000004</v>
      </c>
    </row>
    <row r="243" spans="1:24" ht="16">
      <c r="A243" s="71">
        <v>240</v>
      </c>
      <c r="B243" s="48">
        <v>2597.6370000000002</v>
      </c>
      <c r="C243" s="48">
        <v>3697.0439999999999</v>
      </c>
      <c r="D243" s="48">
        <v>881.38300000000004</v>
      </c>
      <c r="E243" s="48">
        <v>2040.0060000000001</v>
      </c>
      <c r="F243" s="69">
        <v>975.48900000000003</v>
      </c>
      <c r="G243" s="70">
        <v>1003.002</v>
      </c>
      <c r="H243" s="48">
        <v>569.15300000000002</v>
      </c>
      <c r="I243" s="48">
        <v>3495.2959999999998</v>
      </c>
      <c r="J243" s="48">
        <v>2107.3049999999998</v>
      </c>
      <c r="K243" s="48">
        <v>1337.806</v>
      </c>
      <c r="L243" s="69">
        <v>1545.489</v>
      </c>
      <c r="M243" s="70">
        <v>2526.9929999999999</v>
      </c>
      <c r="N243" s="48">
        <v>2538.7550000000001</v>
      </c>
      <c r="O243" s="48">
        <v>1587.816</v>
      </c>
      <c r="P243" s="48">
        <v>1921.491</v>
      </c>
      <c r="Q243" s="48">
        <v>1850.123</v>
      </c>
      <c r="R243" s="69">
        <v>2234.2849999999999</v>
      </c>
      <c r="S243" s="70">
        <v>684.70500000000004</v>
      </c>
      <c r="T243" s="48">
        <v>973.375</v>
      </c>
      <c r="U243" s="48">
        <v>674.97</v>
      </c>
      <c r="V243" s="48">
        <v>2494.877</v>
      </c>
      <c r="W243" s="73">
        <v>1638.89</v>
      </c>
      <c r="X243" s="69">
        <v>650.83199999999999</v>
      </c>
    </row>
    <row r="244" spans="1:24" ht="16">
      <c r="A244" s="71">
        <v>241</v>
      </c>
      <c r="B244" s="48">
        <v>4566.3320000000003</v>
      </c>
      <c r="C244" s="48">
        <v>3929.701</v>
      </c>
      <c r="D244" s="48">
        <v>3484.4749999999999</v>
      </c>
      <c r="E244" s="48">
        <v>2758.1489999999999</v>
      </c>
      <c r="F244" s="69">
        <v>1666.684</v>
      </c>
      <c r="G244" s="70">
        <v>2185.3270000000002</v>
      </c>
      <c r="H244" s="48">
        <v>2616.4949999999999</v>
      </c>
      <c r="I244" s="48">
        <v>4327.6279999999997</v>
      </c>
      <c r="J244" s="48">
        <v>2008.5429999999999</v>
      </c>
      <c r="K244" s="48">
        <v>1296.1849999999999</v>
      </c>
      <c r="L244" s="69">
        <v>1148.606</v>
      </c>
      <c r="M244" s="70">
        <v>2027.075</v>
      </c>
      <c r="N244" s="48">
        <v>3028.1930000000002</v>
      </c>
      <c r="O244" s="48">
        <v>1657.3720000000001</v>
      </c>
      <c r="P244" s="48">
        <v>962.22699999999998</v>
      </c>
      <c r="Q244" s="48">
        <v>1485.6120000000001</v>
      </c>
      <c r="R244" s="69">
        <v>676.38099999999997</v>
      </c>
      <c r="S244" s="70">
        <v>1436.145</v>
      </c>
      <c r="T244" s="48">
        <v>1278.5730000000001</v>
      </c>
      <c r="U244" s="48">
        <v>1338.9349999999999</v>
      </c>
      <c r="V244" s="48">
        <v>1815.3920000000001</v>
      </c>
      <c r="W244" s="73">
        <v>1113.7570000000001</v>
      </c>
      <c r="X244" s="69">
        <v>1377.8710000000001</v>
      </c>
    </row>
    <row r="245" spans="1:24" ht="16">
      <c r="A245" s="71">
        <v>242</v>
      </c>
      <c r="B245" s="48">
        <v>6008.2790000000005</v>
      </c>
      <c r="C245" s="48">
        <v>3645.2489999999998</v>
      </c>
      <c r="D245" s="48">
        <v>3301.2</v>
      </c>
      <c r="E245" s="48">
        <v>2302.29</v>
      </c>
      <c r="F245" s="69">
        <v>1738.922</v>
      </c>
      <c r="G245" s="72">
        <v>868.82600000000002</v>
      </c>
      <c r="H245" s="48">
        <v>2616.4949999999999</v>
      </c>
      <c r="I245" s="48">
        <v>1889.665</v>
      </c>
      <c r="J245" s="48">
        <v>2421.652</v>
      </c>
      <c r="K245" s="48">
        <v>419.88099999999997</v>
      </c>
      <c r="L245" s="69">
        <v>1349.375</v>
      </c>
      <c r="M245" s="70">
        <v>958.10599999999999</v>
      </c>
      <c r="N245" s="48">
        <v>3607.2220000000002</v>
      </c>
      <c r="O245" s="48">
        <v>1641.288</v>
      </c>
      <c r="P245" s="48">
        <v>2580.377</v>
      </c>
      <c r="Q245" s="48">
        <v>1841.3510000000001</v>
      </c>
      <c r="R245" s="69">
        <v>771.89800000000002</v>
      </c>
      <c r="S245" s="70">
        <v>1500.058</v>
      </c>
      <c r="T245" s="48">
        <v>1145.606</v>
      </c>
      <c r="U245" s="48">
        <v>492.11799999999999</v>
      </c>
      <c r="V245" s="48">
        <v>1434.029</v>
      </c>
      <c r="W245" s="73">
        <v>2199.4360000000001</v>
      </c>
      <c r="X245" s="69">
        <v>658.69600000000003</v>
      </c>
    </row>
    <row r="246" spans="1:24" ht="16">
      <c r="A246" s="71">
        <v>243</v>
      </c>
      <c r="B246" s="48">
        <v>5100.3289999999997</v>
      </c>
      <c r="C246" s="48">
        <v>5253.107</v>
      </c>
      <c r="D246" s="48">
        <v>3267.6210000000001</v>
      </c>
      <c r="E246" s="48">
        <v>2771.8339999999998</v>
      </c>
      <c r="F246" s="69">
        <v>3076.8690000000001</v>
      </c>
      <c r="G246" s="72">
        <v>1059.8610000000001</v>
      </c>
      <c r="H246" s="48">
        <v>676.09799999999996</v>
      </c>
      <c r="I246" s="48">
        <v>2185.9520000000002</v>
      </c>
      <c r="J246" s="48">
        <v>1568.345</v>
      </c>
      <c r="K246" s="48">
        <v>1848.548</v>
      </c>
      <c r="L246" s="69">
        <v>1062.4000000000001</v>
      </c>
      <c r="M246" s="70">
        <v>616.97799999999995</v>
      </c>
      <c r="N246" s="48">
        <v>2661.08</v>
      </c>
      <c r="O246" s="48">
        <v>1089.6300000000001</v>
      </c>
      <c r="P246" s="48">
        <v>960.67499999999995</v>
      </c>
      <c r="Q246" s="48">
        <v>1738.4580000000001</v>
      </c>
      <c r="R246" s="69">
        <v>1130.6869999999999</v>
      </c>
      <c r="S246" s="70">
        <v>863.60599999999999</v>
      </c>
      <c r="T246" s="48">
        <v>1265.068</v>
      </c>
      <c r="U246" s="48">
        <v>818.17499999999995</v>
      </c>
      <c r="V246" s="48">
        <v>1643.546</v>
      </c>
      <c r="W246" s="73">
        <v>1559.0329999999999</v>
      </c>
      <c r="X246" s="69">
        <v>1363.144</v>
      </c>
    </row>
    <row r="247" spans="1:24" ht="16">
      <c r="A247" s="71">
        <v>244</v>
      </c>
      <c r="B247" s="48">
        <v>7022.9719999999998</v>
      </c>
      <c r="C247" s="48">
        <v>3320.5590000000002</v>
      </c>
      <c r="D247" s="48">
        <v>2140.7429999999999</v>
      </c>
      <c r="E247" s="48">
        <v>2568.6660000000002</v>
      </c>
      <c r="F247" s="69">
        <v>1839.8009999999999</v>
      </c>
      <c r="G247" s="72">
        <v>2305.6759999999999</v>
      </c>
      <c r="H247" s="48">
        <v>1196.8579999999999</v>
      </c>
      <c r="I247" s="48">
        <v>2407.61</v>
      </c>
      <c r="J247" s="48">
        <v>747.63099999999997</v>
      </c>
      <c r="K247" s="48">
        <v>323.37599999999998</v>
      </c>
      <c r="L247" s="69">
        <v>837.08100000000002</v>
      </c>
      <c r="M247" s="70">
        <v>746.02</v>
      </c>
      <c r="N247" s="48">
        <v>2151.4659999999999</v>
      </c>
      <c r="O247" s="48">
        <v>495.22199999999998</v>
      </c>
      <c r="P247" s="48">
        <v>603.01400000000001</v>
      </c>
      <c r="Q247" s="48">
        <v>901.67</v>
      </c>
      <c r="R247" s="69">
        <v>1271.9169999999999</v>
      </c>
      <c r="S247" s="70">
        <v>3041.7379999999998</v>
      </c>
      <c r="T247" s="48">
        <v>2912.7460000000001</v>
      </c>
      <c r="U247" s="48">
        <v>959.68700000000001</v>
      </c>
      <c r="V247" s="48">
        <v>2144.5529999999999</v>
      </c>
      <c r="W247" s="73">
        <v>2043.3920000000001</v>
      </c>
      <c r="X247" s="69">
        <v>2220.2919999999999</v>
      </c>
    </row>
    <row r="248" spans="1:24" ht="16">
      <c r="A248" s="71">
        <v>245</v>
      </c>
      <c r="B248" s="48">
        <v>3673.0210000000002</v>
      </c>
      <c r="C248" s="48">
        <v>4198.2809999999999</v>
      </c>
      <c r="D248" s="48">
        <v>2494.5949999999998</v>
      </c>
      <c r="E248" s="48">
        <v>1889.4639999999999</v>
      </c>
      <c r="F248" s="69">
        <v>2126.7759999999998</v>
      </c>
      <c r="G248" s="72">
        <v>1308.883</v>
      </c>
      <c r="H248" s="48">
        <v>2438.3000000000002</v>
      </c>
      <c r="I248" s="48">
        <v>2019.1510000000001</v>
      </c>
      <c r="J248" s="48">
        <v>1228.039</v>
      </c>
      <c r="K248" s="48">
        <v>1104.8679999999999</v>
      </c>
      <c r="L248" s="69">
        <v>352.72199999999998</v>
      </c>
      <c r="M248" s="70">
        <v>2367.6529999999998</v>
      </c>
      <c r="N248" s="48">
        <v>3989.4319999999998</v>
      </c>
      <c r="O248" s="48">
        <v>430.03899999999999</v>
      </c>
      <c r="P248" s="48">
        <v>1403.271</v>
      </c>
      <c r="Q248" s="48">
        <v>1117.481</v>
      </c>
      <c r="R248" s="69">
        <v>1041.096</v>
      </c>
      <c r="S248" s="70">
        <v>1600.231</v>
      </c>
      <c r="T248" s="48">
        <v>1890.9179999999999</v>
      </c>
      <c r="U248" s="48">
        <v>1433.7460000000001</v>
      </c>
      <c r="V248" s="48">
        <v>900.71199999999999</v>
      </c>
      <c r="W248" s="73">
        <v>1326.8009999999999</v>
      </c>
      <c r="X248" s="69">
        <v>2731.721</v>
      </c>
    </row>
    <row r="249" spans="1:24" ht="16">
      <c r="A249" s="71">
        <v>246</v>
      </c>
      <c r="B249" s="48">
        <v>3015.51</v>
      </c>
      <c r="C249" s="48">
        <v>4035.797</v>
      </c>
      <c r="D249" s="48">
        <v>2855.9229999999998</v>
      </c>
      <c r="E249" s="48">
        <v>1297.172</v>
      </c>
      <c r="F249" s="69">
        <v>1653.704</v>
      </c>
      <c r="G249" s="72">
        <v>2528.4560000000001</v>
      </c>
      <c r="H249" s="48">
        <v>2116.4760000000001</v>
      </c>
      <c r="I249" s="48">
        <v>3213.7669999999998</v>
      </c>
      <c r="J249" s="48">
        <v>1086.95</v>
      </c>
      <c r="K249" s="48">
        <v>2483.3069999999998</v>
      </c>
      <c r="L249" s="69">
        <v>627.14099999999996</v>
      </c>
      <c r="M249" s="70">
        <v>1946.2349999999999</v>
      </c>
      <c r="N249" s="48">
        <v>871.50699999999995</v>
      </c>
      <c r="O249" s="48">
        <v>448.52199999999999</v>
      </c>
      <c r="P249" s="48">
        <v>1096.6849999999999</v>
      </c>
      <c r="Q249" s="48">
        <v>1589.758</v>
      </c>
      <c r="R249" s="69">
        <v>801.52700000000004</v>
      </c>
      <c r="S249" s="70">
        <v>2430.8220000000001</v>
      </c>
      <c r="T249" s="48">
        <v>1821.58</v>
      </c>
      <c r="U249" s="48">
        <v>1387.61</v>
      </c>
      <c r="V249" s="48">
        <v>960.81600000000003</v>
      </c>
      <c r="W249" s="73">
        <v>1386.34</v>
      </c>
      <c r="X249" s="69">
        <v>4162.0649999999996</v>
      </c>
    </row>
    <row r="250" spans="1:24" ht="16">
      <c r="A250" s="71">
        <v>247</v>
      </c>
      <c r="B250" s="48">
        <v>1920.5119999999999</v>
      </c>
      <c r="C250" s="48">
        <v>7258.1959999999999</v>
      </c>
      <c r="D250" s="48">
        <v>3611.1729999999998</v>
      </c>
      <c r="E250" s="48">
        <v>2118.875</v>
      </c>
      <c r="F250" s="69">
        <v>1022.895</v>
      </c>
      <c r="G250" s="72">
        <v>255.37100000000001</v>
      </c>
      <c r="H250" s="48">
        <v>3282.4349999999999</v>
      </c>
      <c r="I250" s="48">
        <v>1999.6590000000001</v>
      </c>
      <c r="J250" s="48">
        <v>1922.902</v>
      </c>
      <c r="K250" s="48">
        <v>1911.192</v>
      </c>
      <c r="L250" s="69">
        <v>1369.5509999999999</v>
      </c>
      <c r="M250" s="70">
        <v>608.71500000000003</v>
      </c>
      <c r="N250" s="48">
        <v>2085.578</v>
      </c>
      <c r="O250" s="48">
        <v>583.26199999999994</v>
      </c>
      <c r="P250" s="48">
        <v>681.03700000000003</v>
      </c>
      <c r="Q250" s="48">
        <v>1507.3320000000001</v>
      </c>
      <c r="R250" s="69">
        <v>1259.925</v>
      </c>
      <c r="S250" s="70">
        <v>974.78399999999999</v>
      </c>
      <c r="T250" s="48">
        <v>1434.5139999999999</v>
      </c>
      <c r="U250" s="48">
        <v>904.52200000000005</v>
      </c>
      <c r="V250" s="48">
        <v>1785.34</v>
      </c>
      <c r="W250" s="73">
        <v>955.87800000000004</v>
      </c>
      <c r="X250" s="69">
        <v>2670.67</v>
      </c>
    </row>
    <row r="251" spans="1:24" ht="16">
      <c r="A251" s="71">
        <v>248</v>
      </c>
      <c r="B251" s="48">
        <v>1907.1510000000001</v>
      </c>
      <c r="C251" s="48">
        <v>3502.8139999999999</v>
      </c>
      <c r="D251" s="48">
        <v>2416.9960000000001</v>
      </c>
      <c r="E251" s="48">
        <v>4873.6369999999997</v>
      </c>
      <c r="F251" s="69">
        <v>1447.7139999999999</v>
      </c>
      <c r="G251" s="72">
        <v>1484.962</v>
      </c>
      <c r="H251" s="48">
        <v>2067.518</v>
      </c>
      <c r="I251" s="48">
        <v>866.86199999999997</v>
      </c>
      <c r="J251" s="48">
        <v>2810.3519999999999</v>
      </c>
      <c r="K251" s="48">
        <v>5862.3890000000001</v>
      </c>
      <c r="L251" s="69">
        <v>2860.297</v>
      </c>
      <c r="M251" s="70">
        <v>2035.0630000000001</v>
      </c>
      <c r="N251" s="48">
        <v>1697.16</v>
      </c>
      <c r="O251" s="48">
        <v>1116.296</v>
      </c>
      <c r="P251" s="48">
        <v>1807.491</v>
      </c>
      <c r="Q251" s="48">
        <v>2127.4740000000002</v>
      </c>
      <c r="R251" s="69">
        <v>1767.704</v>
      </c>
      <c r="S251" s="70">
        <v>2727.9560000000001</v>
      </c>
      <c r="T251" s="48">
        <v>1255.739</v>
      </c>
      <c r="U251" s="48">
        <v>810.83799999999997</v>
      </c>
      <c r="V251" s="48">
        <v>1433.7460000000001</v>
      </c>
      <c r="W251" s="73">
        <v>3175.3490000000002</v>
      </c>
      <c r="X251" s="69">
        <v>2500.241</v>
      </c>
    </row>
    <row r="252" spans="1:24" ht="16">
      <c r="A252" s="71">
        <v>249</v>
      </c>
      <c r="B252" s="48">
        <v>5311.6819999999998</v>
      </c>
      <c r="C252" s="48">
        <v>3266.8150000000001</v>
      </c>
      <c r="D252" s="48">
        <v>1402.1420000000001</v>
      </c>
      <c r="E252" s="48">
        <v>3753.2489999999998</v>
      </c>
      <c r="F252" s="69">
        <v>892.38800000000003</v>
      </c>
      <c r="G252" s="72">
        <v>1084.269</v>
      </c>
      <c r="H252" s="48">
        <v>2690.567</v>
      </c>
      <c r="I252" s="48">
        <v>3165.8710000000001</v>
      </c>
      <c r="J252" s="48">
        <v>1174.425</v>
      </c>
      <c r="K252" s="48">
        <v>2524.6460000000002</v>
      </c>
      <c r="L252" s="69">
        <v>1356.289</v>
      </c>
      <c r="M252" s="70">
        <v>1272.242</v>
      </c>
      <c r="N252" s="48">
        <v>1439.39</v>
      </c>
      <c r="O252" s="48">
        <v>972.52599999999995</v>
      </c>
      <c r="P252" s="48">
        <v>507.35599999999999</v>
      </c>
      <c r="Q252" s="48">
        <v>1802.2270000000001</v>
      </c>
      <c r="R252" s="69">
        <v>1579.491</v>
      </c>
      <c r="S252" s="70">
        <v>998.346</v>
      </c>
      <c r="T252" s="48">
        <v>1343.4559999999999</v>
      </c>
      <c r="U252" s="48">
        <v>434.83600000000001</v>
      </c>
      <c r="V252" s="48">
        <v>722.65800000000002</v>
      </c>
      <c r="W252" s="48">
        <v>2018.56</v>
      </c>
      <c r="X252" s="69">
        <v>1137.24</v>
      </c>
    </row>
    <row r="253" spans="1:24" ht="16">
      <c r="A253" s="71">
        <v>250</v>
      </c>
      <c r="B253" s="48">
        <v>4921.3819999999996</v>
      </c>
      <c r="C253" s="48">
        <v>3362.607</v>
      </c>
      <c r="D253" s="48">
        <v>3450.4720000000002</v>
      </c>
      <c r="E253" s="48">
        <v>3180.2869999999998</v>
      </c>
      <c r="F253" s="69">
        <v>1319.8879999999999</v>
      </c>
      <c r="G253" s="72">
        <v>908.75400000000002</v>
      </c>
      <c r="H253" s="48">
        <v>879.12599999999998</v>
      </c>
      <c r="I253" s="48">
        <v>2626.623</v>
      </c>
      <c r="J253" s="48">
        <v>2985.7249999999999</v>
      </c>
      <c r="K253" s="48">
        <v>944.45</v>
      </c>
      <c r="L253" s="69">
        <v>884.48699999999997</v>
      </c>
      <c r="M253" s="70">
        <v>1899.961</v>
      </c>
      <c r="N253" s="48">
        <v>1791.4069999999999</v>
      </c>
      <c r="O253" s="48">
        <v>1233.8230000000001</v>
      </c>
      <c r="P253" s="48">
        <v>1960.7139999999999</v>
      </c>
      <c r="Q253" s="48">
        <v>515.85699999999997</v>
      </c>
      <c r="R253" s="69">
        <v>193.292</v>
      </c>
      <c r="S253" s="70">
        <v>1559.739</v>
      </c>
      <c r="T253" s="48">
        <v>180.167</v>
      </c>
      <c r="U253" s="48">
        <v>453.46</v>
      </c>
      <c r="V253" s="48">
        <v>748.9</v>
      </c>
      <c r="W253" s="48">
        <v>1086.1030000000001</v>
      </c>
      <c r="X253" s="69">
        <v>1137.9549999999999</v>
      </c>
    </row>
    <row r="254" spans="1:24" ht="16">
      <c r="A254" s="71">
        <v>251</v>
      </c>
      <c r="B254" s="48">
        <v>2370.7919999999999</v>
      </c>
      <c r="C254" s="48">
        <v>3603.0619999999999</v>
      </c>
      <c r="D254" s="48">
        <v>2049.4589999999998</v>
      </c>
      <c r="E254" s="48">
        <v>4819.6000000000004</v>
      </c>
      <c r="F254" s="69">
        <v>2373.54</v>
      </c>
      <c r="G254" s="72">
        <v>493.81099999999998</v>
      </c>
      <c r="H254" s="48">
        <v>2257.9879999999998</v>
      </c>
      <c r="I254" s="48">
        <v>2280.77</v>
      </c>
      <c r="J254" s="48">
        <v>1592.7539999999999</v>
      </c>
      <c r="K254" s="48">
        <v>2789.047</v>
      </c>
      <c r="L254" s="69">
        <v>1803.9639999999999</v>
      </c>
      <c r="M254" s="70">
        <v>625.24099999999999</v>
      </c>
      <c r="N254" s="48">
        <v>489.15600000000001</v>
      </c>
      <c r="O254" s="48">
        <v>871.22500000000002</v>
      </c>
      <c r="P254" s="48">
        <v>1167.7940000000001</v>
      </c>
      <c r="Q254" s="48">
        <v>1557.317</v>
      </c>
      <c r="R254" s="69">
        <v>347.92500000000001</v>
      </c>
      <c r="S254" s="70">
        <v>3563.6260000000002</v>
      </c>
      <c r="T254" s="48">
        <v>2351.0819999999999</v>
      </c>
      <c r="U254" s="48">
        <v>838.06899999999996</v>
      </c>
      <c r="V254" s="48">
        <v>2312.308</v>
      </c>
      <c r="W254" s="48">
        <v>2722.7350000000001</v>
      </c>
      <c r="X254" s="69">
        <v>2602.3270000000002</v>
      </c>
    </row>
    <row r="255" spans="1:24" ht="16">
      <c r="A255" s="71">
        <v>252</v>
      </c>
      <c r="B255" s="48">
        <v>2932.788</v>
      </c>
      <c r="C255" s="48">
        <v>5918.7790000000005</v>
      </c>
      <c r="D255" s="48">
        <v>2396.114</v>
      </c>
      <c r="E255" s="48">
        <v>2866.223</v>
      </c>
      <c r="F255" s="69">
        <v>1711.8330000000001</v>
      </c>
      <c r="G255" s="72">
        <v>1956.7629999999999</v>
      </c>
      <c r="H255" s="48">
        <v>800.11599999999999</v>
      </c>
      <c r="I255" s="48">
        <v>3934.4349999999999</v>
      </c>
      <c r="J255" s="48">
        <v>3158.9830000000002</v>
      </c>
      <c r="K255" s="48">
        <v>2252.627</v>
      </c>
      <c r="L255" s="69">
        <v>1539.845</v>
      </c>
      <c r="M255" s="70">
        <v>2191.373</v>
      </c>
      <c r="N255" s="48">
        <v>2437.1709999999998</v>
      </c>
      <c r="O255" s="48">
        <v>2724.1460000000002</v>
      </c>
      <c r="P255" s="48">
        <v>761.59799999999996</v>
      </c>
      <c r="Q255" s="48">
        <v>1651.856</v>
      </c>
      <c r="R255" s="69">
        <v>329.86599999999999</v>
      </c>
      <c r="S255" s="70">
        <v>723.928</v>
      </c>
      <c r="T255" s="48">
        <v>2931.5430000000001</v>
      </c>
      <c r="U255" s="48">
        <v>345.52699999999999</v>
      </c>
      <c r="V255" s="48">
        <v>2492.9009999999998</v>
      </c>
      <c r="W255" s="48">
        <v>2483.4479999999999</v>
      </c>
      <c r="X255" s="69">
        <v>4290.3149999999996</v>
      </c>
    </row>
    <row r="256" spans="1:24" ht="16">
      <c r="A256" s="71">
        <v>253</v>
      </c>
      <c r="B256" s="48">
        <v>4230.8959999999997</v>
      </c>
      <c r="C256" s="48">
        <v>3725.5859999999998</v>
      </c>
      <c r="D256" s="48">
        <v>2712.4360000000001</v>
      </c>
      <c r="E256" s="48">
        <v>1921.491</v>
      </c>
      <c r="F256" s="69">
        <v>2191.1120000000001</v>
      </c>
      <c r="G256" s="72">
        <v>1343.4490000000001</v>
      </c>
      <c r="H256" s="48">
        <v>1047.163</v>
      </c>
      <c r="I256" s="48">
        <v>2779.0830000000001</v>
      </c>
      <c r="J256" s="48">
        <v>2794.4090000000001</v>
      </c>
      <c r="K256" s="48">
        <v>4647.7539999999999</v>
      </c>
      <c r="L256" s="69">
        <v>1661.3230000000001</v>
      </c>
      <c r="M256" s="72">
        <v>2408.1419999999998</v>
      </c>
      <c r="N256" s="48">
        <v>1710.422</v>
      </c>
      <c r="O256" s="48">
        <v>1049.1379999999999</v>
      </c>
      <c r="P256" s="48">
        <v>1245.251</v>
      </c>
      <c r="Q256" s="48">
        <v>1234.7149999999999</v>
      </c>
      <c r="R256" s="69">
        <v>2086.9879999999998</v>
      </c>
      <c r="S256" s="70">
        <v>725.76199999999994</v>
      </c>
      <c r="T256" s="48">
        <v>1457.069</v>
      </c>
      <c r="U256" s="48">
        <v>619.09900000000005</v>
      </c>
      <c r="V256" s="48">
        <v>1871.6869999999999</v>
      </c>
      <c r="W256" s="48">
        <v>917.78399999999999</v>
      </c>
      <c r="X256" s="69">
        <v>2813.3609999999999</v>
      </c>
    </row>
    <row r="257" spans="1:24" ht="16">
      <c r="A257" s="71">
        <v>254</v>
      </c>
      <c r="B257" s="48">
        <v>4422.6350000000002</v>
      </c>
      <c r="C257" s="48">
        <v>7334.6350000000002</v>
      </c>
      <c r="D257" s="48">
        <v>3386.7</v>
      </c>
      <c r="E257" s="48">
        <v>5170.2060000000001</v>
      </c>
      <c r="F257" s="69">
        <v>845.68700000000001</v>
      </c>
      <c r="G257" s="72">
        <v>1674.585</v>
      </c>
      <c r="H257" s="48">
        <v>2819.0990000000002</v>
      </c>
      <c r="I257" s="48">
        <v>2357.904</v>
      </c>
      <c r="J257" s="48">
        <v>2464.2600000000002</v>
      </c>
      <c r="K257" s="48">
        <v>2473.9960000000001</v>
      </c>
      <c r="L257" s="69">
        <v>1447.855</v>
      </c>
      <c r="M257" s="72">
        <v>1606.2080000000001</v>
      </c>
      <c r="N257" s="48">
        <v>1279.395</v>
      </c>
      <c r="O257" s="48">
        <v>1612.9290000000001</v>
      </c>
      <c r="P257" s="48">
        <v>1581.89</v>
      </c>
      <c r="Q257" s="48">
        <v>463.64499999999998</v>
      </c>
      <c r="R257" s="69">
        <v>1789.432</v>
      </c>
      <c r="S257" s="70">
        <v>1791.6890000000001</v>
      </c>
      <c r="T257" s="48">
        <v>2740.3760000000002</v>
      </c>
      <c r="U257" s="48">
        <v>743.39800000000002</v>
      </c>
      <c r="V257" s="48">
        <v>1645.098</v>
      </c>
      <c r="W257" s="48">
        <v>917.78399999999999</v>
      </c>
      <c r="X257" s="69">
        <v>902.47199999999998</v>
      </c>
    </row>
    <row r="258" spans="1:24" ht="16">
      <c r="A258" s="71">
        <v>255</v>
      </c>
      <c r="B258" s="48">
        <v>2466.8739999999998</v>
      </c>
      <c r="C258" s="48">
        <v>5377.7209999999995</v>
      </c>
      <c r="D258" s="48">
        <v>2556.9560000000001</v>
      </c>
      <c r="E258" s="48">
        <v>9377.48</v>
      </c>
      <c r="F258" s="69">
        <v>1655.6790000000001</v>
      </c>
      <c r="G258" s="72">
        <v>2254.1790000000001</v>
      </c>
      <c r="H258" s="48">
        <v>1446.585</v>
      </c>
      <c r="I258" s="48">
        <v>2360.6889999999999</v>
      </c>
      <c r="J258" s="48">
        <v>2755.75</v>
      </c>
      <c r="K258" s="48">
        <v>1405.952</v>
      </c>
      <c r="L258" s="69">
        <v>1659.348</v>
      </c>
      <c r="M258" s="72">
        <v>2271.1120000000001</v>
      </c>
      <c r="N258" s="48">
        <v>1157.0709999999999</v>
      </c>
      <c r="O258" s="48">
        <v>885.75699999999995</v>
      </c>
      <c r="P258" s="48">
        <v>1312.41</v>
      </c>
      <c r="Q258" s="48">
        <v>1009.297</v>
      </c>
      <c r="R258" s="69">
        <v>1399.462</v>
      </c>
      <c r="S258" s="70">
        <v>1087.0909999999999</v>
      </c>
      <c r="T258" s="48">
        <v>1437.4380000000001</v>
      </c>
      <c r="U258" s="48">
        <v>1066.915</v>
      </c>
      <c r="V258" s="48">
        <v>1743.4369999999999</v>
      </c>
      <c r="W258" s="48">
        <v>697.82600000000002</v>
      </c>
      <c r="X258" s="69">
        <v>2702.268</v>
      </c>
    </row>
    <row r="259" spans="1:24" ht="16">
      <c r="A259" s="71">
        <v>256</v>
      </c>
      <c r="B259" s="48">
        <v>4463.5690000000004</v>
      </c>
      <c r="C259" s="48">
        <v>3812.607</v>
      </c>
      <c r="D259" s="48">
        <v>2419.9580000000001</v>
      </c>
      <c r="E259" s="48">
        <v>3317.4259999999999</v>
      </c>
      <c r="F259" s="69">
        <v>1005.259</v>
      </c>
      <c r="G259" s="72">
        <v>4893.107</v>
      </c>
      <c r="H259" s="48">
        <v>698.81399999999996</v>
      </c>
      <c r="I259" s="48">
        <v>2130.3980000000001</v>
      </c>
      <c r="J259" s="48">
        <v>2353.223</v>
      </c>
      <c r="K259" s="48">
        <v>2146.81</v>
      </c>
      <c r="L259" s="69">
        <v>1659.348</v>
      </c>
      <c r="M259" s="72">
        <v>2155.4290000000001</v>
      </c>
      <c r="N259" s="48">
        <v>2492.337</v>
      </c>
      <c r="O259" s="48">
        <v>2167.268</v>
      </c>
      <c r="P259" s="48">
        <v>1425.5630000000001</v>
      </c>
      <c r="Q259" s="48">
        <v>1146.8589999999999</v>
      </c>
      <c r="R259" s="69">
        <v>814.78899999999999</v>
      </c>
      <c r="S259" s="70">
        <v>1142.2570000000001</v>
      </c>
      <c r="T259" s="48">
        <v>1830.491</v>
      </c>
      <c r="U259" s="48">
        <v>731.26400000000001</v>
      </c>
      <c r="V259" s="48">
        <v>2687.3220000000001</v>
      </c>
      <c r="W259" s="48">
        <v>1383.66</v>
      </c>
      <c r="X259" s="69">
        <v>1818.9549999999999</v>
      </c>
    </row>
    <row r="260" spans="1:24" ht="16">
      <c r="A260" s="71">
        <v>257</v>
      </c>
      <c r="B260" s="48">
        <v>3418.0329999999999</v>
      </c>
      <c r="C260" s="48">
        <v>5549.116</v>
      </c>
      <c r="D260" s="48">
        <v>2974.0149999999999</v>
      </c>
      <c r="E260" s="48">
        <v>2937.05</v>
      </c>
      <c r="F260" s="69">
        <v>1645.521</v>
      </c>
      <c r="G260" s="72">
        <v>1713.9490000000001</v>
      </c>
      <c r="H260" s="48">
        <v>1646.65</v>
      </c>
      <c r="I260" s="48">
        <v>1624.4269999999999</v>
      </c>
      <c r="J260" s="48">
        <v>3896.7370000000001</v>
      </c>
      <c r="K260" s="48">
        <v>1682.91</v>
      </c>
      <c r="L260" s="69">
        <v>1986.674</v>
      </c>
      <c r="M260" s="72">
        <v>1859.61</v>
      </c>
      <c r="N260" s="48">
        <v>2025.615</v>
      </c>
      <c r="O260" s="48">
        <v>2227.3719999999998</v>
      </c>
      <c r="P260" s="48">
        <v>770.06399999999996</v>
      </c>
      <c r="Q260" s="48">
        <v>649.79899999999998</v>
      </c>
      <c r="R260" s="69">
        <v>2192.9459999999999</v>
      </c>
      <c r="S260" s="70">
        <v>810.697</v>
      </c>
      <c r="T260" s="48">
        <v>550.38699999999994</v>
      </c>
      <c r="U260" s="48">
        <v>576.20699999999999</v>
      </c>
      <c r="V260" s="48">
        <v>1078.9079999999999</v>
      </c>
      <c r="W260" s="48">
        <v>1400.732</v>
      </c>
      <c r="X260" s="69">
        <v>1818.9549999999999</v>
      </c>
    </row>
    <row r="261" spans="1:24" ht="16">
      <c r="A261" s="71">
        <v>259</v>
      </c>
      <c r="B261" s="48">
        <v>6835.0720000000001</v>
      </c>
      <c r="C261" s="48">
        <v>2852.4589999999998</v>
      </c>
      <c r="D261" s="48">
        <v>1951.402</v>
      </c>
      <c r="E261" s="48">
        <v>1233.9639999999999</v>
      </c>
      <c r="F261" s="69">
        <v>1455.4739999999999</v>
      </c>
      <c r="G261" s="72">
        <v>2197.884</v>
      </c>
      <c r="H261" s="48">
        <v>911.71699999999998</v>
      </c>
      <c r="I261" s="48">
        <v>1152.4280000000001</v>
      </c>
      <c r="J261" s="48">
        <v>3642.9180000000001</v>
      </c>
      <c r="K261" s="48">
        <v>1872.9559999999999</v>
      </c>
      <c r="L261" s="69">
        <v>1165.5360000000001</v>
      </c>
      <c r="M261" s="72">
        <v>1867.184</v>
      </c>
      <c r="N261" s="48">
        <v>1532.509</v>
      </c>
      <c r="O261" s="48">
        <v>2682.384</v>
      </c>
      <c r="P261" s="48">
        <v>1165.1130000000001</v>
      </c>
      <c r="Q261" s="48">
        <v>598.00400000000002</v>
      </c>
      <c r="R261" s="69">
        <v>1204.0530000000001</v>
      </c>
      <c r="S261" s="70">
        <v>1404.4</v>
      </c>
      <c r="T261" s="48">
        <v>2657.1149999999998</v>
      </c>
      <c r="U261" s="48">
        <v>71.954999999999998</v>
      </c>
      <c r="V261" s="48">
        <v>877.57399999999996</v>
      </c>
      <c r="W261" s="48">
        <v>1359.3920000000001</v>
      </c>
      <c r="X261" s="69">
        <v>1773.6310000000001</v>
      </c>
    </row>
    <row r="262" spans="1:24" ht="16">
      <c r="A262" s="71">
        <v>260</v>
      </c>
      <c r="B262" s="48">
        <v>4214.125</v>
      </c>
      <c r="C262" s="48">
        <v>2837.5610000000001</v>
      </c>
      <c r="D262" s="48">
        <v>2604.6439999999998</v>
      </c>
      <c r="E262" s="48">
        <v>2385.2510000000002</v>
      </c>
      <c r="F262" s="69">
        <v>1591.202</v>
      </c>
      <c r="G262" s="72">
        <v>2333.33</v>
      </c>
      <c r="H262" s="48">
        <v>1890.1690000000001</v>
      </c>
      <c r="I262" s="48">
        <v>2431.1410000000001</v>
      </c>
      <c r="J262" s="48">
        <v>3528.636</v>
      </c>
      <c r="K262" s="48">
        <v>2423.0619999999999</v>
      </c>
      <c r="L262" s="69">
        <v>1024.588</v>
      </c>
      <c r="M262" s="72">
        <v>1728.2270000000001</v>
      </c>
      <c r="N262" s="48">
        <v>2215.52</v>
      </c>
      <c r="O262" s="48">
        <v>1903.9960000000001</v>
      </c>
      <c r="P262" s="48">
        <v>1913.308</v>
      </c>
      <c r="Q262" s="48">
        <v>1028.2329999999999</v>
      </c>
      <c r="R262" s="69">
        <v>1086.5260000000001</v>
      </c>
      <c r="S262" s="70">
        <v>2229.3470000000002</v>
      </c>
      <c r="T262" s="48">
        <v>2469.4299999999998</v>
      </c>
      <c r="U262" s="48">
        <v>1726.788</v>
      </c>
      <c r="V262" s="48">
        <v>883.923</v>
      </c>
      <c r="W262" s="48">
        <v>1923.607</v>
      </c>
      <c r="X262" s="69">
        <v>2169.9639999999999</v>
      </c>
    </row>
    <row r="263" spans="1:24" ht="16">
      <c r="A263" s="71">
        <v>261</v>
      </c>
      <c r="B263" s="48">
        <v>5250.1379999999999</v>
      </c>
      <c r="C263" s="48">
        <v>6030.7219999999998</v>
      </c>
      <c r="D263" s="48">
        <v>1670.4939999999999</v>
      </c>
      <c r="E263" s="48">
        <v>3114.3980000000001</v>
      </c>
      <c r="F263" s="69">
        <v>1831.758</v>
      </c>
      <c r="G263" s="72">
        <v>2069.0700000000002</v>
      </c>
      <c r="H263" s="48">
        <v>1772.501</v>
      </c>
      <c r="I263" s="48">
        <v>3275.308</v>
      </c>
      <c r="J263" s="48">
        <v>2005.0160000000001</v>
      </c>
      <c r="K263" s="48">
        <v>2537.0619999999999</v>
      </c>
      <c r="L263" s="69">
        <v>1431.489</v>
      </c>
      <c r="M263" s="72">
        <v>2095.5210000000002</v>
      </c>
      <c r="N263" s="48">
        <v>2029.1420000000001</v>
      </c>
      <c r="O263" s="48">
        <v>1916.694</v>
      </c>
      <c r="P263" s="48">
        <v>594.12599999999998</v>
      </c>
      <c r="Q263" s="48">
        <v>1265.068</v>
      </c>
      <c r="R263" s="69">
        <v>559.27700000000004</v>
      </c>
      <c r="S263" s="70">
        <v>480.69</v>
      </c>
      <c r="T263" s="48">
        <v>1902.614</v>
      </c>
      <c r="U263" s="48">
        <v>1066.633</v>
      </c>
      <c r="V263" s="48">
        <v>1772.36</v>
      </c>
      <c r="W263" s="48">
        <v>1696.595</v>
      </c>
      <c r="X263" s="69">
        <v>398.90600000000001</v>
      </c>
    </row>
    <row r="264" spans="1:24" ht="16">
      <c r="A264" s="71">
        <v>262</v>
      </c>
      <c r="B264" s="48">
        <v>5197.1220000000003</v>
      </c>
      <c r="C264" s="48">
        <v>5301.56</v>
      </c>
      <c r="D264" s="48">
        <v>2826.0129999999999</v>
      </c>
      <c r="E264" s="48">
        <v>896.47900000000004</v>
      </c>
      <c r="F264" s="69">
        <v>1486.231</v>
      </c>
      <c r="G264" s="72">
        <v>3010.5569999999998</v>
      </c>
      <c r="H264" s="48">
        <v>2794.4090000000001</v>
      </c>
      <c r="I264" s="48">
        <v>2353.8670000000002</v>
      </c>
      <c r="J264" s="48">
        <v>1620.4069999999999</v>
      </c>
      <c r="K264" s="48">
        <v>866.851</v>
      </c>
      <c r="L264" s="69">
        <v>2677.3049999999998</v>
      </c>
      <c r="M264" s="72">
        <v>1530.876</v>
      </c>
      <c r="N264" s="48">
        <v>1592.6130000000001</v>
      </c>
      <c r="O264" s="48">
        <v>2231.8870000000002</v>
      </c>
      <c r="P264" s="48">
        <v>857.39800000000002</v>
      </c>
      <c r="Q264" s="48">
        <v>662.33</v>
      </c>
      <c r="R264" s="69">
        <v>903.81600000000003</v>
      </c>
      <c r="S264" s="70">
        <v>1764.8820000000001</v>
      </c>
      <c r="T264" s="48">
        <v>2484.7449999999999</v>
      </c>
      <c r="U264" s="48">
        <v>800.11599999999999</v>
      </c>
      <c r="V264" s="48">
        <v>1488.066</v>
      </c>
      <c r="W264" s="48">
        <v>1696.595</v>
      </c>
      <c r="X264" s="69">
        <v>1902.597</v>
      </c>
    </row>
    <row r="265" spans="1:24" ht="16">
      <c r="A265" s="71">
        <v>263</v>
      </c>
      <c r="B265" s="48">
        <v>4467.2650000000003</v>
      </c>
      <c r="C265" s="48">
        <v>4239.3549999999996</v>
      </c>
      <c r="D265" s="48">
        <v>3335.3440000000001</v>
      </c>
      <c r="E265" s="48">
        <v>7414.3680000000004</v>
      </c>
      <c r="F265" s="69">
        <v>3446.0990000000002</v>
      </c>
      <c r="G265" s="72">
        <v>2340.808</v>
      </c>
      <c r="H265" s="48">
        <v>653.66499999999996</v>
      </c>
      <c r="I265" s="48">
        <v>1495.7760000000001</v>
      </c>
      <c r="J265" s="48">
        <v>999.47400000000005</v>
      </c>
      <c r="K265" s="48">
        <v>896.33799999999997</v>
      </c>
      <c r="L265" s="69">
        <v>1031.925</v>
      </c>
      <c r="M265" s="72">
        <v>1939.4870000000001</v>
      </c>
      <c r="N265" s="48">
        <v>1796.4860000000001</v>
      </c>
      <c r="O265" s="48">
        <v>2476.3939999999998</v>
      </c>
      <c r="P265" s="48">
        <v>1790.9839999999999</v>
      </c>
      <c r="Q265" s="48">
        <v>821.89</v>
      </c>
      <c r="R265" s="69">
        <v>702.76400000000001</v>
      </c>
      <c r="S265" s="70">
        <v>295.86399999999998</v>
      </c>
      <c r="T265" s="48">
        <v>1584.1890000000001</v>
      </c>
      <c r="U265" s="48">
        <v>1087.796</v>
      </c>
      <c r="V265" s="48">
        <v>2196.7559999999999</v>
      </c>
      <c r="W265" s="48">
        <v>1189.3800000000001</v>
      </c>
      <c r="X265" s="69">
        <v>1810.2339999999999</v>
      </c>
    </row>
    <row r="266" spans="1:24" ht="16">
      <c r="A266" s="71">
        <v>264</v>
      </c>
      <c r="B266" s="48">
        <v>4582.1090000000004</v>
      </c>
      <c r="C266" s="48">
        <v>7682.5770000000002</v>
      </c>
      <c r="D266" s="48">
        <v>2662.49</v>
      </c>
      <c r="E266" s="48">
        <v>1344.7190000000001</v>
      </c>
      <c r="F266" s="69">
        <v>2720.9009999999998</v>
      </c>
      <c r="G266" s="72">
        <v>2744.181</v>
      </c>
      <c r="H266" s="48">
        <v>2803.721</v>
      </c>
      <c r="I266" s="48">
        <v>2270.3270000000002</v>
      </c>
      <c r="J266" s="48">
        <v>3962.6260000000002</v>
      </c>
      <c r="K266" s="48">
        <v>1217.598</v>
      </c>
      <c r="L266" s="69">
        <v>1004.554</v>
      </c>
      <c r="M266" s="72">
        <v>1207.2380000000001</v>
      </c>
      <c r="N266" s="48">
        <v>2383.2750000000001</v>
      </c>
      <c r="O266" s="48">
        <v>1523.761</v>
      </c>
      <c r="P266" s="48">
        <v>1394.665</v>
      </c>
      <c r="Q266" s="48">
        <v>800.03099999999995</v>
      </c>
      <c r="R266" s="69">
        <v>1220.702</v>
      </c>
      <c r="S266" s="70">
        <v>3090.413</v>
      </c>
      <c r="T266" s="48">
        <v>3004.779</v>
      </c>
      <c r="U266" s="48">
        <v>904.38</v>
      </c>
      <c r="V266" s="48">
        <v>1918.105</v>
      </c>
      <c r="W266" s="48">
        <v>1157.3530000000001</v>
      </c>
      <c r="X266" s="69">
        <v>2518.828</v>
      </c>
    </row>
    <row r="267" spans="1:24" ht="16">
      <c r="A267" s="71">
        <v>265</v>
      </c>
      <c r="B267" s="48">
        <v>6566.723</v>
      </c>
      <c r="C267" s="48">
        <v>3416.6289999999999</v>
      </c>
      <c r="D267" s="48">
        <v>2223.7040000000002</v>
      </c>
      <c r="E267" s="48">
        <v>1679.664</v>
      </c>
      <c r="F267" s="69">
        <v>2017.9960000000001</v>
      </c>
      <c r="G267" s="72">
        <v>580.58100000000002</v>
      </c>
      <c r="H267" s="48">
        <v>477.58600000000001</v>
      </c>
      <c r="I267" s="48">
        <v>3731.2950000000001</v>
      </c>
      <c r="J267" s="48">
        <v>4450.5110000000004</v>
      </c>
      <c r="K267" s="48">
        <v>2180.3890000000001</v>
      </c>
      <c r="L267" s="69">
        <v>1924.595</v>
      </c>
      <c r="M267" s="72">
        <v>1777.2539999999999</v>
      </c>
      <c r="N267" s="48">
        <v>1204.4770000000001</v>
      </c>
      <c r="O267" s="48">
        <v>929.21199999999999</v>
      </c>
      <c r="P267" s="48">
        <v>1144.9369999999999</v>
      </c>
      <c r="Q267" s="48">
        <v>723.73099999999999</v>
      </c>
      <c r="R267" s="69">
        <v>969.98699999999997</v>
      </c>
      <c r="S267" s="70">
        <v>1718.182</v>
      </c>
      <c r="T267" s="48">
        <v>2252.9229999999998</v>
      </c>
      <c r="U267" s="48">
        <v>887.59100000000001</v>
      </c>
      <c r="V267" s="48">
        <v>1918.2460000000001</v>
      </c>
      <c r="W267" s="48">
        <v>875.88</v>
      </c>
      <c r="X267" s="69">
        <v>2111.7719999999999</v>
      </c>
    </row>
    <row r="268" spans="1:24" ht="16">
      <c r="A268" s="71">
        <v>266</v>
      </c>
      <c r="B268" s="48">
        <v>4622.759</v>
      </c>
      <c r="C268" s="48">
        <v>5710.6260000000002</v>
      </c>
      <c r="D268" s="48">
        <v>1428.1030000000001</v>
      </c>
      <c r="E268" s="48">
        <v>1063.952</v>
      </c>
      <c r="F268" s="69">
        <v>1503.8679999999999</v>
      </c>
      <c r="G268" s="72">
        <v>2387.931</v>
      </c>
      <c r="H268" s="48">
        <v>1732.855</v>
      </c>
      <c r="I268" s="48">
        <v>3773.482</v>
      </c>
      <c r="J268" s="48">
        <v>2984.8789999999999</v>
      </c>
      <c r="K268" s="48">
        <v>1702.239</v>
      </c>
      <c r="L268" s="69">
        <v>2098.9810000000002</v>
      </c>
      <c r="M268" s="72">
        <v>2570.7869999999998</v>
      </c>
      <c r="N268" s="48">
        <v>597.08900000000006</v>
      </c>
      <c r="O268" s="48">
        <v>1241.865</v>
      </c>
      <c r="P268" s="48">
        <v>1815.8150000000001</v>
      </c>
      <c r="Q268" s="48">
        <v>351.005</v>
      </c>
      <c r="R268" s="69">
        <v>580.01700000000005</v>
      </c>
      <c r="S268" s="70">
        <v>1780.825</v>
      </c>
      <c r="T268" s="48">
        <v>2370.9920000000002</v>
      </c>
      <c r="U268" s="48">
        <v>560.97</v>
      </c>
      <c r="V268" s="48">
        <v>1447.2909999999999</v>
      </c>
      <c r="W268" s="48">
        <v>1621.1130000000001</v>
      </c>
      <c r="X268" s="69">
        <v>2013.1179999999999</v>
      </c>
    </row>
    <row r="269" spans="1:24" ht="16">
      <c r="A269" s="71">
        <v>267</v>
      </c>
      <c r="B269" s="48">
        <v>4784.6499999999996</v>
      </c>
      <c r="C269" s="48">
        <v>3853.402</v>
      </c>
      <c r="D269" s="48">
        <v>2559.4949999999999</v>
      </c>
      <c r="E269" s="48">
        <v>3157.431</v>
      </c>
      <c r="F269" s="69">
        <v>2186.174</v>
      </c>
      <c r="G269" s="72">
        <v>2033.6569999999999</v>
      </c>
      <c r="H269" s="48">
        <v>2921.248</v>
      </c>
      <c r="I269" s="48">
        <v>2518.1610000000001</v>
      </c>
      <c r="J269" s="48">
        <v>1808.62</v>
      </c>
      <c r="K269" s="48">
        <v>733.94500000000005</v>
      </c>
      <c r="L269" s="69">
        <v>767.80600000000004</v>
      </c>
      <c r="M269" s="72">
        <v>1725.1969999999999</v>
      </c>
      <c r="N269" s="48">
        <v>2211.0059999999999</v>
      </c>
      <c r="O269" s="48">
        <v>268.20999999999998</v>
      </c>
      <c r="P269" s="48">
        <v>598.07600000000002</v>
      </c>
      <c r="Q269" s="48">
        <v>1077.8</v>
      </c>
      <c r="R269" s="69">
        <v>1940.6790000000001</v>
      </c>
      <c r="S269" s="70">
        <v>2976.1309999999999</v>
      </c>
      <c r="T269" s="48">
        <v>1280.5219999999999</v>
      </c>
      <c r="U269" s="48">
        <v>1049.42</v>
      </c>
      <c r="V269" s="48">
        <v>2274.6370000000002</v>
      </c>
      <c r="W269" s="48">
        <v>932.31600000000003</v>
      </c>
      <c r="X269" s="69">
        <v>1833.396</v>
      </c>
    </row>
    <row r="270" spans="1:24" ht="16">
      <c r="A270" s="71">
        <v>268</v>
      </c>
      <c r="B270" s="48">
        <v>4614.5150000000003</v>
      </c>
      <c r="C270" s="48">
        <v>4770.8059999999996</v>
      </c>
      <c r="D270" s="48">
        <v>2785.2379999999998</v>
      </c>
      <c r="E270" s="48">
        <v>3587.6109999999999</v>
      </c>
      <c r="F270" s="69">
        <v>1508.9469999999999</v>
      </c>
      <c r="G270" s="72">
        <v>1400.59</v>
      </c>
      <c r="H270" s="48">
        <v>845.54600000000005</v>
      </c>
      <c r="I270" s="48">
        <v>2518.0219999999999</v>
      </c>
      <c r="J270" s="48">
        <v>3836.069</v>
      </c>
      <c r="K270" s="48">
        <v>2091.08</v>
      </c>
      <c r="L270" s="69">
        <v>1798.6030000000001</v>
      </c>
      <c r="M270" s="72">
        <v>2624.4969999999998</v>
      </c>
      <c r="N270" s="48">
        <v>1049.5609999999999</v>
      </c>
      <c r="O270" s="48">
        <v>2043.5329999999999</v>
      </c>
      <c r="P270" s="48">
        <v>1899.481</v>
      </c>
      <c r="Q270" s="48">
        <v>1272.308</v>
      </c>
      <c r="R270" s="69">
        <v>2312.308</v>
      </c>
      <c r="S270" s="70">
        <v>1936.0229999999999</v>
      </c>
      <c r="T270" s="48">
        <v>2996.1469999999999</v>
      </c>
      <c r="U270" s="48">
        <v>1556.3530000000001</v>
      </c>
      <c r="V270" s="48">
        <v>1056.4739999999999</v>
      </c>
      <c r="W270" s="48">
        <v>1488.066</v>
      </c>
      <c r="X270" s="69">
        <v>823.97699999999998</v>
      </c>
    </row>
    <row r="271" spans="1:24" ht="16">
      <c r="A271" s="71">
        <v>269</v>
      </c>
      <c r="B271" s="48">
        <v>4724.9530000000004</v>
      </c>
      <c r="C271" s="48">
        <v>4593.4229999999998</v>
      </c>
      <c r="D271" s="48">
        <v>2247.6889999999999</v>
      </c>
      <c r="E271" s="48">
        <v>2719.49</v>
      </c>
      <c r="F271" s="69">
        <v>2406.5549999999998</v>
      </c>
      <c r="G271" s="72">
        <v>1804.6690000000001</v>
      </c>
      <c r="H271" s="48">
        <v>1625.768</v>
      </c>
      <c r="I271" s="48">
        <v>728.04700000000003</v>
      </c>
      <c r="J271" s="48">
        <v>1575.1179999999999</v>
      </c>
      <c r="K271" s="48">
        <v>2150.0549999999998</v>
      </c>
      <c r="L271" s="69">
        <v>771.75699999999995</v>
      </c>
      <c r="M271" s="72">
        <v>2033.41</v>
      </c>
      <c r="N271" s="48">
        <v>1815.9559999999999</v>
      </c>
      <c r="O271" s="48">
        <v>1594.588</v>
      </c>
      <c r="P271" s="48">
        <v>1333.2909999999999</v>
      </c>
      <c r="Q271" s="48">
        <v>1547.431</v>
      </c>
      <c r="R271" s="69">
        <v>1625.627</v>
      </c>
      <c r="S271" s="70">
        <v>941.91</v>
      </c>
      <c r="T271" s="48">
        <v>3658.0590000000002</v>
      </c>
      <c r="U271" s="48">
        <v>267.928</v>
      </c>
      <c r="V271" s="48">
        <v>1784.07</v>
      </c>
      <c r="W271" s="48">
        <v>2386.8029999999999</v>
      </c>
      <c r="X271" s="69">
        <v>1236.3230000000001</v>
      </c>
    </row>
    <row r="272" spans="1:24" ht="16">
      <c r="A272" s="71">
        <v>270</v>
      </c>
      <c r="B272" s="48">
        <v>3452.145</v>
      </c>
      <c r="C272" s="48">
        <v>6279.0439999999999</v>
      </c>
      <c r="D272" s="48">
        <v>1212.942</v>
      </c>
      <c r="E272" s="48">
        <v>2761.3939999999998</v>
      </c>
      <c r="F272" s="69">
        <v>990.02099999999996</v>
      </c>
      <c r="G272" s="72">
        <v>2511.6660000000002</v>
      </c>
      <c r="H272" s="48">
        <v>817.18700000000001</v>
      </c>
      <c r="I272" s="48">
        <v>1200.1849999999999</v>
      </c>
      <c r="J272" s="48">
        <v>3016.6239999999998</v>
      </c>
      <c r="K272" s="48">
        <v>1762.7660000000001</v>
      </c>
      <c r="L272" s="69">
        <v>1551.6969999999999</v>
      </c>
      <c r="M272" s="72">
        <v>2092.9050000000002</v>
      </c>
      <c r="N272" s="48">
        <v>3116.5149999999999</v>
      </c>
      <c r="O272" s="48">
        <v>2038.0309999999999</v>
      </c>
      <c r="P272" s="48">
        <v>1273.046</v>
      </c>
      <c r="Q272" s="48">
        <v>776.5</v>
      </c>
      <c r="R272" s="69">
        <v>1326.3779999999999</v>
      </c>
      <c r="S272" s="70">
        <v>2674.3420000000001</v>
      </c>
      <c r="T272" s="48">
        <v>1311.85</v>
      </c>
      <c r="U272" s="48">
        <v>262.84899999999999</v>
      </c>
      <c r="V272" s="48">
        <v>2151.1840000000002</v>
      </c>
      <c r="W272" s="48">
        <v>1529.6869999999999</v>
      </c>
      <c r="X272" s="69">
        <v>1569.8889999999999</v>
      </c>
    </row>
    <row r="273" spans="1:24" ht="16">
      <c r="A273" s="71">
        <v>271</v>
      </c>
      <c r="B273" s="48">
        <v>5232.9399999999996</v>
      </c>
      <c r="C273" s="48">
        <v>3783.6010000000001</v>
      </c>
      <c r="D273" s="48">
        <v>4136.7290000000003</v>
      </c>
      <c r="E273" s="48">
        <v>2800.4749999999999</v>
      </c>
      <c r="F273" s="69">
        <v>630.10299999999995</v>
      </c>
      <c r="G273" s="72">
        <v>911.85799999999995</v>
      </c>
      <c r="H273" s="48">
        <v>914.25699999999995</v>
      </c>
      <c r="I273" s="48">
        <v>1754.47</v>
      </c>
      <c r="J273" s="48">
        <v>2869.75</v>
      </c>
      <c r="K273" s="48">
        <v>1751.1969999999999</v>
      </c>
      <c r="L273" s="69">
        <v>1368.5630000000001</v>
      </c>
      <c r="M273" s="72">
        <v>2566.6559999999999</v>
      </c>
      <c r="N273" s="48">
        <v>1327.93</v>
      </c>
      <c r="O273" s="48">
        <v>1280.806</v>
      </c>
      <c r="P273" s="48">
        <v>1039.1199999999999</v>
      </c>
      <c r="Q273" s="48">
        <v>922.97299999999996</v>
      </c>
      <c r="R273" s="69">
        <v>1368.704</v>
      </c>
      <c r="S273" s="70">
        <v>1101.3409999999999</v>
      </c>
      <c r="T273" s="48">
        <v>1648.2360000000001</v>
      </c>
      <c r="U273" s="48">
        <v>516.52700000000004</v>
      </c>
      <c r="V273" s="48">
        <v>923.00400000000002</v>
      </c>
      <c r="W273" s="48">
        <v>1093.722</v>
      </c>
      <c r="X273" s="69">
        <v>2138.366</v>
      </c>
    </row>
    <row r="274" spans="1:24" ht="16">
      <c r="A274" s="71">
        <v>272</v>
      </c>
      <c r="B274" s="48">
        <v>4613.0940000000001</v>
      </c>
      <c r="C274" s="48">
        <v>4219.241</v>
      </c>
      <c r="D274" s="48">
        <v>1705.3430000000001</v>
      </c>
      <c r="E274" s="48">
        <v>4198.6670000000004</v>
      </c>
      <c r="F274" s="69">
        <v>1366.165</v>
      </c>
      <c r="G274" s="72">
        <v>1114.18</v>
      </c>
      <c r="H274" s="48">
        <v>2333.471</v>
      </c>
      <c r="I274" s="48">
        <v>1014.17</v>
      </c>
      <c r="J274" s="48">
        <v>2754.6219999999998</v>
      </c>
      <c r="K274" s="48">
        <v>1878.8820000000001</v>
      </c>
      <c r="L274" s="69">
        <v>1527.4290000000001</v>
      </c>
      <c r="M274" s="72">
        <v>2702.9969999999998</v>
      </c>
      <c r="N274" s="48">
        <v>2245.9960000000001</v>
      </c>
      <c r="O274" s="48">
        <v>1549.722</v>
      </c>
      <c r="P274" s="48">
        <v>738.46</v>
      </c>
      <c r="Q274" s="48">
        <v>1355.43</v>
      </c>
      <c r="R274" s="69">
        <v>1189.521</v>
      </c>
      <c r="S274" s="70">
        <v>1670.635</v>
      </c>
      <c r="T274" s="48">
        <v>2760.1469999999999</v>
      </c>
      <c r="U274" s="48">
        <v>2236.5430000000001</v>
      </c>
      <c r="V274" s="48">
        <v>1838.8130000000001</v>
      </c>
      <c r="W274" s="48">
        <v>1220.9839999999999</v>
      </c>
      <c r="X274" s="69">
        <v>1704.8589999999999</v>
      </c>
    </row>
    <row r="275" spans="1:24" ht="16">
      <c r="A275" s="71">
        <v>273</v>
      </c>
      <c r="B275" s="48">
        <v>3671.7420000000002</v>
      </c>
      <c r="C275" s="48">
        <v>3736.2710000000002</v>
      </c>
      <c r="D275" s="48">
        <v>2300.4560000000001</v>
      </c>
      <c r="E275" s="48">
        <v>1941.1020000000001</v>
      </c>
      <c r="F275" s="69">
        <v>1710.9860000000001</v>
      </c>
      <c r="G275" s="72">
        <v>984.80100000000004</v>
      </c>
      <c r="H275" s="48">
        <v>1617.7260000000001</v>
      </c>
      <c r="I275" s="48">
        <v>2235.2399999999998</v>
      </c>
      <c r="J275" s="48">
        <v>2767.32</v>
      </c>
      <c r="K275" s="48">
        <v>3636.569</v>
      </c>
      <c r="L275" s="69">
        <v>1598.538</v>
      </c>
      <c r="M275" s="72">
        <v>1650.829</v>
      </c>
      <c r="N275" s="48">
        <v>617.54700000000003</v>
      </c>
      <c r="O275" s="48">
        <v>422.13799999999998</v>
      </c>
      <c r="P275" s="48">
        <v>2738.82</v>
      </c>
      <c r="Q275" s="48">
        <v>1559.8230000000001</v>
      </c>
      <c r="R275" s="69">
        <v>1130.405</v>
      </c>
      <c r="S275" s="70">
        <v>791.93299999999999</v>
      </c>
      <c r="T275" s="48">
        <v>2486.5549999999998</v>
      </c>
      <c r="U275" s="48">
        <v>1104.3040000000001</v>
      </c>
      <c r="V275" s="48">
        <v>965.89499999999998</v>
      </c>
      <c r="W275" s="48">
        <v>1070.442</v>
      </c>
      <c r="X275" s="69">
        <v>709.73900000000003</v>
      </c>
    </row>
    <row r="276" spans="1:24" ht="16">
      <c r="A276" s="71">
        <v>274</v>
      </c>
      <c r="B276" s="48">
        <v>3218.7620000000002</v>
      </c>
      <c r="C276" s="48">
        <v>2533.819</v>
      </c>
      <c r="D276" s="48">
        <v>1026.5640000000001</v>
      </c>
      <c r="E276" s="48">
        <v>3202.4380000000001</v>
      </c>
      <c r="F276" s="69">
        <v>1263.5930000000001</v>
      </c>
      <c r="G276" s="72">
        <v>2266.5949999999998</v>
      </c>
      <c r="H276" s="48">
        <v>1057.462</v>
      </c>
      <c r="I276" s="48">
        <v>1585.0239999999999</v>
      </c>
      <c r="J276" s="48">
        <v>1074.816</v>
      </c>
      <c r="K276" s="48">
        <v>1596.14</v>
      </c>
      <c r="L276" s="69">
        <v>852.74199999999996</v>
      </c>
      <c r="M276" s="72">
        <v>2576.9850000000001</v>
      </c>
      <c r="N276" s="48">
        <v>2223.2800000000002</v>
      </c>
      <c r="O276" s="48">
        <v>2287.194</v>
      </c>
      <c r="P276" s="48">
        <v>1174.7070000000001</v>
      </c>
      <c r="Q276" s="48">
        <v>1684.7149999999999</v>
      </c>
      <c r="R276" s="69">
        <v>594.12599999999998</v>
      </c>
      <c r="S276" s="70">
        <v>1252.588</v>
      </c>
      <c r="T276" s="48">
        <v>4365.0820000000003</v>
      </c>
      <c r="U276" s="48">
        <v>1074.252</v>
      </c>
      <c r="V276" s="48">
        <v>1732.7139999999999</v>
      </c>
      <c r="W276" s="48">
        <v>915.66800000000001</v>
      </c>
      <c r="X276" s="69">
        <v>1777.635</v>
      </c>
    </row>
    <row r="277" spans="1:24" ht="16">
      <c r="A277" s="71">
        <v>275</v>
      </c>
      <c r="B277" s="48">
        <v>6203.0029999999997</v>
      </c>
      <c r="C277" s="48">
        <v>3457.8310000000001</v>
      </c>
      <c r="D277" s="48">
        <v>2270.2629999999999</v>
      </c>
      <c r="E277" s="48">
        <v>1960.9960000000001</v>
      </c>
      <c r="F277" s="69">
        <v>463.47699999999998</v>
      </c>
      <c r="G277" s="72">
        <v>1557.623</v>
      </c>
      <c r="H277" s="48">
        <v>1639.595</v>
      </c>
      <c r="I277" s="48">
        <v>2438.9380000000001</v>
      </c>
      <c r="J277" s="48">
        <v>2404.1559999999999</v>
      </c>
      <c r="K277" s="48">
        <v>3070.3789999999999</v>
      </c>
      <c r="L277" s="69">
        <v>2256.0129999999999</v>
      </c>
      <c r="M277" s="72">
        <v>1327.88</v>
      </c>
      <c r="N277" s="48">
        <v>3257.886</v>
      </c>
      <c r="O277" s="48">
        <v>348.34899999999999</v>
      </c>
      <c r="P277" s="48">
        <v>821.42</v>
      </c>
      <c r="Q277" s="48">
        <v>1197.54</v>
      </c>
      <c r="R277" s="69">
        <v>831.15499999999997</v>
      </c>
      <c r="S277" s="72">
        <v>3041.7379999999998</v>
      </c>
      <c r="T277" s="48">
        <v>3543.8879999999999</v>
      </c>
      <c r="U277" s="48">
        <v>1977.644</v>
      </c>
      <c r="V277" s="48">
        <v>1204.759</v>
      </c>
      <c r="W277" s="48">
        <v>4308.8580000000002</v>
      </c>
      <c r="X277" s="69">
        <v>1217.8789999999999</v>
      </c>
    </row>
    <row r="278" spans="1:24" ht="16">
      <c r="A278" s="71">
        <v>276</v>
      </c>
      <c r="B278" s="48">
        <v>6279.6130000000003</v>
      </c>
      <c r="C278" s="48">
        <v>4614.0889999999999</v>
      </c>
      <c r="D278" s="48">
        <v>1860.9639999999999</v>
      </c>
      <c r="E278" s="48">
        <v>1987.239</v>
      </c>
      <c r="F278" s="69">
        <v>1923.4659999999999</v>
      </c>
      <c r="G278" s="72">
        <v>1931.7909999999999</v>
      </c>
      <c r="H278" s="48">
        <v>1693.6320000000001</v>
      </c>
      <c r="I278" s="48">
        <v>658.57</v>
      </c>
      <c r="J278" s="48">
        <v>2773.81</v>
      </c>
      <c r="K278" s="48">
        <v>2936.6260000000002</v>
      </c>
      <c r="L278" s="69">
        <v>1362.355</v>
      </c>
      <c r="M278" s="72">
        <v>2353.33</v>
      </c>
      <c r="N278" s="48">
        <v>2687.04</v>
      </c>
      <c r="O278" s="48">
        <v>2107.3049999999998</v>
      </c>
      <c r="P278" s="48">
        <v>655.21699999999998</v>
      </c>
      <c r="Q278" s="48">
        <v>909.32799999999997</v>
      </c>
      <c r="R278" s="69">
        <v>1196.011</v>
      </c>
      <c r="S278" s="72">
        <v>1600.231</v>
      </c>
      <c r="T278" s="48">
        <v>2267.6819999999998</v>
      </c>
      <c r="U278" s="48">
        <v>1031.7840000000001</v>
      </c>
      <c r="V278" s="48">
        <v>1012.737</v>
      </c>
      <c r="W278" s="48">
        <v>2897.5450000000001</v>
      </c>
      <c r="X278" s="69">
        <v>1728.5940000000001</v>
      </c>
    </row>
    <row r="279" spans="1:24" ht="16">
      <c r="A279" s="71">
        <v>277</v>
      </c>
      <c r="B279" s="48">
        <v>4600.018</v>
      </c>
      <c r="C279" s="48">
        <v>5321.2049999999999</v>
      </c>
      <c r="D279" s="48">
        <v>733.24</v>
      </c>
      <c r="E279" s="48">
        <v>2215.944</v>
      </c>
      <c r="F279" s="69">
        <v>2042.9690000000001</v>
      </c>
      <c r="G279" s="72">
        <v>964.625</v>
      </c>
      <c r="H279" s="48">
        <v>911.71699999999998</v>
      </c>
      <c r="I279" s="48">
        <v>491.21300000000002</v>
      </c>
      <c r="J279" s="48">
        <v>1088.2190000000001</v>
      </c>
      <c r="K279" s="48">
        <v>2435.902</v>
      </c>
      <c r="L279" s="69">
        <v>802.65499999999997</v>
      </c>
      <c r="M279" s="72">
        <v>1836.6110000000001</v>
      </c>
      <c r="N279" s="48">
        <v>1188.252</v>
      </c>
      <c r="O279" s="48">
        <v>1499.9169999999999</v>
      </c>
      <c r="P279" s="48">
        <v>783.18499999999995</v>
      </c>
      <c r="Q279" s="48">
        <v>1343.1769999999999</v>
      </c>
      <c r="R279" s="69">
        <v>2436.4659999999999</v>
      </c>
      <c r="S279" s="72">
        <v>2430.8220000000001</v>
      </c>
      <c r="T279" s="48">
        <v>2556.4499999999998</v>
      </c>
      <c r="U279" s="48">
        <v>391.24</v>
      </c>
      <c r="V279" s="48">
        <v>1574.13</v>
      </c>
      <c r="W279" s="48">
        <v>1395.229</v>
      </c>
      <c r="X279" s="69">
        <v>3201.5439999999999</v>
      </c>
    </row>
    <row r="280" spans="1:24" ht="16">
      <c r="A280" s="71">
        <v>278</v>
      </c>
      <c r="B280" s="48">
        <v>5174.2380000000003</v>
      </c>
      <c r="C280" s="48">
        <v>3031.0030000000002</v>
      </c>
      <c r="D280" s="48">
        <v>910.72900000000004</v>
      </c>
      <c r="E280" s="48">
        <v>2182.3649999999998</v>
      </c>
      <c r="F280" s="69">
        <v>685.97500000000002</v>
      </c>
      <c r="G280" s="72">
        <v>3131.3290000000002</v>
      </c>
      <c r="H280" s="48">
        <v>1650.318</v>
      </c>
      <c r="I280" s="48">
        <v>1161.7570000000001</v>
      </c>
      <c r="J280" s="48">
        <v>1450.1130000000001</v>
      </c>
      <c r="K280" s="48">
        <v>891.96500000000003</v>
      </c>
      <c r="L280" s="69">
        <v>1536.8820000000001</v>
      </c>
      <c r="M280" s="72">
        <v>783.06600000000003</v>
      </c>
      <c r="N280" s="48">
        <v>1929.5329999999999</v>
      </c>
      <c r="O280" s="48">
        <v>769.64</v>
      </c>
      <c r="P280" s="48">
        <v>1008.3630000000001</v>
      </c>
      <c r="Q280" s="48">
        <v>1116.367</v>
      </c>
      <c r="R280" s="69">
        <v>785.16</v>
      </c>
      <c r="S280" s="72">
        <v>974.78399999999999</v>
      </c>
      <c r="T280" s="48">
        <v>1354.037</v>
      </c>
      <c r="U280" s="48">
        <v>405.34899999999999</v>
      </c>
      <c r="V280" s="48">
        <v>1517.9770000000001</v>
      </c>
      <c r="W280" s="48">
        <v>1807.068</v>
      </c>
      <c r="X280" s="69">
        <v>2413.1680000000001</v>
      </c>
    </row>
    <row r="281" spans="1:24" ht="16">
      <c r="A281" s="71">
        <v>279</v>
      </c>
      <c r="B281" s="48">
        <v>3399.84</v>
      </c>
      <c r="C281" s="48">
        <v>3643.7420000000002</v>
      </c>
      <c r="D281" s="48">
        <v>1458.7190000000001</v>
      </c>
      <c r="E281" s="48">
        <v>1484.3969999999999</v>
      </c>
      <c r="F281" s="69">
        <v>899.01900000000001</v>
      </c>
      <c r="G281" s="72">
        <v>637.86300000000006</v>
      </c>
      <c r="H281" s="48">
        <v>1113.6179999999999</v>
      </c>
      <c r="I281" s="48">
        <v>2505.0729999999999</v>
      </c>
      <c r="J281" s="48">
        <v>1392.6890000000001</v>
      </c>
      <c r="K281" s="48">
        <v>2667.1460000000002</v>
      </c>
      <c r="L281" s="69">
        <v>906.779</v>
      </c>
      <c r="M281" s="72">
        <v>1520.548</v>
      </c>
      <c r="N281" s="48">
        <v>1294.633</v>
      </c>
      <c r="O281" s="48">
        <v>1395.37</v>
      </c>
      <c r="P281" s="48">
        <v>1231.7070000000001</v>
      </c>
      <c r="Q281" s="48">
        <v>1381.884</v>
      </c>
      <c r="R281" s="69">
        <v>1228.3209999999999</v>
      </c>
      <c r="S281" s="72">
        <v>2727.9560000000001</v>
      </c>
      <c r="T281" s="48">
        <v>1146.72</v>
      </c>
      <c r="U281" s="48">
        <v>866.71</v>
      </c>
      <c r="V281" s="48">
        <v>1815.5329999999999</v>
      </c>
      <c r="W281" s="48">
        <v>1428.6669999999999</v>
      </c>
      <c r="X281" s="69">
        <v>779.79700000000003</v>
      </c>
    </row>
    <row r="282" spans="1:24" ht="16">
      <c r="A282" s="71">
        <v>280</v>
      </c>
      <c r="B282" s="48">
        <v>2911.895</v>
      </c>
      <c r="C282" s="48">
        <v>5513.5119999999997</v>
      </c>
      <c r="D282" s="48">
        <v>1960.9960000000001</v>
      </c>
      <c r="E282" s="48">
        <v>2568.2429999999999</v>
      </c>
      <c r="F282" s="69">
        <v>997.49900000000002</v>
      </c>
      <c r="G282" s="72">
        <v>907.90800000000002</v>
      </c>
      <c r="H282" s="48">
        <v>949.45399999999995</v>
      </c>
      <c r="I282" s="48">
        <v>372.16899999999998</v>
      </c>
      <c r="J282" s="48">
        <v>1203.771</v>
      </c>
      <c r="K282" s="48">
        <v>667.351</v>
      </c>
      <c r="L282" s="69">
        <v>1237.7739999999999</v>
      </c>
      <c r="M282" s="72">
        <v>1865.5319999999999</v>
      </c>
      <c r="N282" s="48">
        <v>1569.7560000000001</v>
      </c>
      <c r="O282" s="48">
        <v>584.39099999999996</v>
      </c>
      <c r="P282" s="48">
        <v>1349.5160000000001</v>
      </c>
      <c r="Q282" s="48">
        <v>1163.1489999999999</v>
      </c>
      <c r="R282" s="69">
        <v>1710.5630000000001</v>
      </c>
      <c r="S282" s="72">
        <v>998.346</v>
      </c>
      <c r="T282" s="48">
        <v>1736.788</v>
      </c>
      <c r="U282" s="48">
        <v>1080.0360000000001</v>
      </c>
      <c r="V282" s="48">
        <v>1914.0129999999999</v>
      </c>
      <c r="W282" s="48">
        <v>2209.0300000000002</v>
      </c>
      <c r="X282" s="69">
        <v>1855.271</v>
      </c>
    </row>
    <row r="283" spans="1:24" ht="16">
      <c r="A283" s="71">
        <v>281</v>
      </c>
      <c r="B283" s="48">
        <v>4305.09</v>
      </c>
      <c r="C283" s="48">
        <v>3642.1779999999999</v>
      </c>
      <c r="D283" s="48">
        <v>2524.0819999999999</v>
      </c>
      <c r="E283" s="48">
        <v>984.80100000000004</v>
      </c>
      <c r="F283" s="69">
        <v>2377.7730000000001</v>
      </c>
      <c r="G283" s="72">
        <v>1889.4639999999999</v>
      </c>
      <c r="H283" s="48">
        <v>874.54899999999998</v>
      </c>
      <c r="I283" s="48">
        <v>626.68600000000004</v>
      </c>
      <c r="J283" s="48">
        <v>3905.6260000000002</v>
      </c>
      <c r="K283" s="48">
        <v>2287.335</v>
      </c>
      <c r="L283" s="69">
        <v>1866.748</v>
      </c>
      <c r="M283" s="72">
        <v>1906.847</v>
      </c>
      <c r="N283" s="48">
        <v>1585.135</v>
      </c>
      <c r="O283" s="48">
        <v>1676.9839999999999</v>
      </c>
      <c r="P283" s="48">
        <v>1386.905</v>
      </c>
      <c r="Q283" s="48">
        <v>1259.3589999999999</v>
      </c>
      <c r="R283" s="69">
        <v>786.57100000000003</v>
      </c>
      <c r="S283" s="72">
        <v>1559.739</v>
      </c>
      <c r="T283" s="48">
        <v>1733.1679999999999</v>
      </c>
      <c r="U283" s="48">
        <v>587.91800000000001</v>
      </c>
      <c r="V283" s="48">
        <v>870.80100000000004</v>
      </c>
      <c r="W283" s="48">
        <v>1720.58</v>
      </c>
      <c r="X283" s="69">
        <v>957.80399999999997</v>
      </c>
    </row>
    <row r="284" spans="1:24" ht="16">
      <c r="A284" s="71">
        <v>282</v>
      </c>
      <c r="B284" s="48">
        <v>4233.17</v>
      </c>
      <c r="C284" s="48">
        <v>2064.067</v>
      </c>
      <c r="D284" s="48">
        <v>2207.4780000000001</v>
      </c>
      <c r="E284" s="48">
        <v>1483.1279999999999</v>
      </c>
      <c r="F284" s="69">
        <v>3512.2689999999998</v>
      </c>
      <c r="G284" s="72">
        <v>2013.904</v>
      </c>
      <c r="H284" s="48">
        <v>1428.587</v>
      </c>
      <c r="I284" s="48">
        <v>3573.4050000000002</v>
      </c>
      <c r="J284" s="48">
        <v>1045.046</v>
      </c>
      <c r="K284" s="48">
        <v>3212.4549999999999</v>
      </c>
      <c r="L284" s="69">
        <v>1258.373</v>
      </c>
      <c r="M284" s="72">
        <v>2814.962</v>
      </c>
      <c r="N284" s="48">
        <v>683.43499999999995</v>
      </c>
      <c r="O284" s="48">
        <v>876.02200000000005</v>
      </c>
      <c r="P284" s="48">
        <v>1391.279</v>
      </c>
      <c r="Q284" s="48">
        <v>569.38800000000003</v>
      </c>
      <c r="R284" s="69">
        <v>1084.9739999999999</v>
      </c>
      <c r="S284" s="72">
        <v>3563.6260000000002</v>
      </c>
      <c r="T284" s="48">
        <v>1985.1790000000001</v>
      </c>
      <c r="U284" s="48">
        <v>999.33299999999997</v>
      </c>
      <c r="V284" s="48">
        <v>2359.29</v>
      </c>
      <c r="W284" s="48">
        <v>1680.7929999999999</v>
      </c>
      <c r="X284" s="69">
        <v>3130.77</v>
      </c>
    </row>
    <row r="285" spans="1:24" ht="16">
      <c r="A285" s="71">
        <v>283</v>
      </c>
      <c r="B285" s="48">
        <v>4302.2470000000003</v>
      </c>
      <c r="C285" s="48">
        <v>3649.569</v>
      </c>
      <c r="D285" s="48">
        <v>2710.884</v>
      </c>
      <c r="E285" s="48">
        <v>1009.633</v>
      </c>
      <c r="F285" s="69">
        <v>2686.7579999999998</v>
      </c>
      <c r="G285" s="72">
        <v>931.18700000000001</v>
      </c>
      <c r="H285" s="48">
        <v>1662.3969999999999</v>
      </c>
      <c r="I285" s="48">
        <v>692.68200000000002</v>
      </c>
      <c r="J285" s="48">
        <v>2189.4189999999999</v>
      </c>
      <c r="K285" s="48">
        <v>2187.1619999999998</v>
      </c>
      <c r="L285" s="69">
        <v>1408.633</v>
      </c>
      <c r="M285" s="72">
        <v>1949.54</v>
      </c>
      <c r="N285" s="48">
        <v>2360.9830000000002</v>
      </c>
      <c r="O285" s="48">
        <v>1312.8330000000001</v>
      </c>
      <c r="P285" s="48">
        <v>1123.2090000000001</v>
      </c>
      <c r="Q285" s="48">
        <v>1247.0820000000001</v>
      </c>
      <c r="R285" s="69">
        <v>343.12799999999999</v>
      </c>
      <c r="S285" s="72">
        <v>723.928</v>
      </c>
      <c r="T285" s="48">
        <v>3546.116</v>
      </c>
      <c r="U285" s="48">
        <v>1244.123</v>
      </c>
      <c r="V285" s="48">
        <v>1491.029</v>
      </c>
      <c r="W285" s="48">
        <v>1858.5650000000001</v>
      </c>
      <c r="X285" s="69">
        <v>2301.36</v>
      </c>
    </row>
    <row r="286" spans="1:24" ht="16">
      <c r="A286" s="71">
        <v>284</v>
      </c>
      <c r="B286" s="48">
        <v>3876.9830000000002</v>
      </c>
      <c r="C286" s="48">
        <v>4467.4070000000002</v>
      </c>
      <c r="D286" s="48">
        <v>2695.364</v>
      </c>
      <c r="E286" s="48">
        <v>1138.4469999999999</v>
      </c>
      <c r="F286" s="69">
        <v>1755.711</v>
      </c>
      <c r="G286" s="72">
        <v>2379.4659999999999</v>
      </c>
      <c r="H286" s="48">
        <v>937.51400000000001</v>
      </c>
      <c r="I286" s="48">
        <v>1133.2139999999999</v>
      </c>
      <c r="J286" s="48">
        <v>671.16</v>
      </c>
      <c r="K286" s="48">
        <v>2492.337</v>
      </c>
      <c r="L286" s="69">
        <v>1669.2239999999999</v>
      </c>
      <c r="M286" s="72">
        <v>2407.866</v>
      </c>
      <c r="N286" s="48">
        <v>2014.328</v>
      </c>
      <c r="O286" s="48">
        <v>1346.13</v>
      </c>
      <c r="P286" s="48">
        <v>1560.8679999999999</v>
      </c>
      <c r="Q286" s="48">
        <v>841.00599999999997</v>
      </c>
      <c r="R286" s="69">
        <v>1662.3109999999999</v>
      </c>
      <c r="S286" s="72">
        <v>725.76199999999994</v>
      </c>
      <c r="T286" s="48">
        <v>3023.297</v>
      </c>
      <c r="U286" s="48">
        <v>825.65300000000002</v>
      </c>
      <c r="V286" s="48">
        <v>2356.4679999999998</v>
      </c>
      <c r="W286" s="48">
        <v>1741.32</v>
      </c>
      <c r="X286" s="69">
        <v>2186.835</v>
      </c>
    </row>
    <row r="287" spans="1:24" ht="16">
      <c r="A287" s="71">
        <v>285</v>
      </c>
      <c r="B287" s="48">
        <v>4276.9480000000003</v>
      </c>
      <c r="C287" s="48">
        <v>3382.5</v>
      </c>
      <c r="D287" s="48">
        <v>700.36599999999999</v>
      </c>
      <c r="E287" s="48">
        <v>1909.357</v>
      </c>
      <c r="F287" s="69">
        <v>807.452</v>
      </c>
      <c r="G287" s="72">
        <v>1885.654</v>
      </c>
      <c r="H287" s="48">
        <v>1422.049</v>
      </c>
      <c r="I287" s="48">
        <v>1664.665</v>
      </c>
      <c r="J287" s="48">
        <v>2865.5169999999998</v>
      </c>
      <c r="K287" s="48">
        <v>2616.0720000000001</v>
      </c>
      <c r="L287" s="69">
        <v>1171.7439999999999</v>
      </c>
      <c r="M287" s="70">
        <v>1580.73</v>
      </c>
      <c r="N287" s="48">
        <v>960.67499999999995</v>
      </c>
      <c r="O287" s="48">
        <v>2091.221</v>
      </c>
      <c r="P287" s="48">
        <v>1048.1500000000001</v>
      </c>
      <c r="Q287" s="48">
        <v>2719.73</v>
      </c>
      <c r="R287" s="69">
        <v>2073.585</v>
      </c>
      <c r="S287" s="72">
        <v>1791.6890000000001</v>
      </c>
      <c r="T287" s="48">
        <v>2873.6219999999998</v>
      </c>
      <c r="U287" s="48">
        <v>1272.058</v>
      </c>
      <c r="V287" s="48">
        <v>437.79899999999998</v>
      </c>
      <c r="W287" s="48">
        <v>2001.63</v>
      </c>
      <c r="X287" s="69">
        <v>2371.991</v>
      </c>
    </row>
    <row r="288" spans="1:24" ht="16">
      <c r="A288" s="71">
        <v>286</v>
      </c>
      <c r="B288" s="48">
        <v>5685.3509999999997</v>
      </c>
      <c r="C288" s="48">
        <v>2445.127</v>
      </c>
      <c r="D288" s="48">
        <v>3348.4650000000001</v>
      </c>
      <c r="E288" s="48">
        <v>1988.367</v>
      </c>
      <c r="F288" s="69">
        <v>2774.6559999999999</v>
      </c>
      <c r="G288" s="72">
        <v>2027.8720000000001</v>
      </c>
      <c r="H288" s="48">
        <v>523.33699999999999</v>
      </c>
      <c r="I288" s="48">
        <v>1422.54</v>
      </c>
      <c r="J288" s="48">
        <v>691.61800000000005</v>
      </c>
      <c r="K288" s="48">
        <v>2465.953</v>
      </c>
      <c r="L288" s="69">
        <v>1579.2090000000001</v>
      </c>
      <c r="M288" s="70">
        <v>947.226</v>
      </c>
      <c r="N288" s="48">
        <v>638.71</v>
      </c>
      <c r="O288" s="48">
        <v>934.99699999999996</v>
      </c>
      <c r="P288" s="48">
        <v>1580.056</v>
      </c>
      <c r="Q288" s="48">
        <v>1580.386</v>
      </c>
      <c r="R288" s="69">
        <v>580.44000000000005</v>
      </c>
      <c r="S288" s="72">
        <v>1087.0909999999999</v>
      </c>
      <c r="T288" s="48">
        <v>677.50599999999997</v>
      </c>
      <c r="U288" s="48">
        <v>489.86099999999999</v>
      </c>
      <c r="V288" s="48">
        <v>1464.645</v>
      </c>
      <c r="W288" s="48">
        <v>1530.9570000000001</v>
      </c>
      <c r="X288" s="69">
        <v>1214.019</v>
      </c>
    </row>
    <row r="289" spans="1:24" ht="16">
      <c r="A289" s="71">
        <v>287</v>
      </c>
      <c r="B289" s="48">
        <v>5658.3459999999995</v>
      </c>
      <c r="C289" s="48">
        <v>6564.3069999999998</v>
      </c>
      <c r="D289" s="48">
        <v>1937.011</v>
      </c>
      <c r="E289" s="48">
        <v>1201.373</v>
      </c>
      <c r="F289" s="69">
        <v>1984.4169999999999</v>
      </c>
      <c r="G289" s="72">
        <v>2967.2429999999999</v>
      </c>
      <c r="H289" s="48">
        <v>1556.933</v>
      </c>
      <c r="I289" s="48">
        <v>858.64800000000002</v>
      </c>
      <c r="J289" s="48">
        <v>1173.0139999999999</v>
      </c>
      <c r="K289" s="48">
        <v>1763.471</v>
      </c>
      <c r="L289" s="69">
        <v>1043.0709999999999</v>
      </c>
      <c r="M289" s="70">
        <v>722.19500000000005</v>
      </c>
      <c r="N289" s="48">
        <v>1278.69</v>
      </c>
      <c r="O289" s="48">
        <v>2264.337</v>
      </c>
      <c r="P289" s="48">
        <v>963.92</v>
      </c>
      <c r="Q289" s="48">
        <v>1809.5050000000001</v>
      </c>
      <c r="R289" s="69">
        <v>426.65300000000002</v>
      </c>
      <c r="S289" s="72">
        <v>1142.2570000000001</v>
      </c>
      <c r="T289" s="48">
        <v>2605.8780000000002</v>
      </c>
      <c r="U289" s="48">
        <v>559.70000000000005</v>
      </c>
      <c r="V289" s="48">
        <v>1538.575</v>
      </c>
      <c r="W289" s="48">
        <v>1806.9269999999999</v>
      </c>
      <c r="X289" s="69">
        <v>848.28300000000002</v>
      </c>
    </row>
    <row r="290" spans="1:24" ht="16">
      <c r="A290" s="71">
        <v>288</v>
      </c>
      <c r="B290" s="48">
        <v>5439.7439999999997</v>
      </c>
      <c r="C290" s="48">
        <v>7753.8239999999996</v>
      </c>
      <c r="D290" s="48">
        <v>711.93499999999995</v>
      </c>
      <c r="E290" s="48">
        <v>998.91</v>
      </c>
      <c r="F290" s="69">
        <v>1686.578</v>
      </c>
      <c r="G290" s="72">
        <v>2524.0819999999999</v>
      </c>
      <c r="H290" s="48">
        <v>2138.261</v>
      </c>
      <c r="I290" s="48">
        <v>572.38499999999999</v>
      </c>
      <c r="J290" s="48">
        <v>2227.654</v>
      </c>
      <c r="K290" s="48">
        <v>2273.6489999999999</v>
      </c>
      <c r="L290" s="69">
        <v>1347.259</v>
      </c>
      <c r="M290" s="70">
        <v>2099.9279999999999</v>
      </c>
      <c r="N290" s="48">
        <v>1507.6769999999999</v>
      </c>
      <c r="O290" s="48">
        <v>2864.107</v>
      </c>
      <c r="P290" s="48">
        <v>467.851</v>
      </c>
      <c r="Q290" s="48">
        <v>2148.3519999999999</v>
      </c>
      <c r="R290" s="69">
        <v>700.08399999999995</v>
      </c>
      <c r="S290" s="72">
        <v>810.697</v>
      </c>
      <c r="T290" s="48">
        <v>2494.3519999999999</v>
      </c>
      <c r="U290" s="48">
        <v>638.71</v>
      </c>
      <c r="V290" s="48">
        <v>1505.278</v>
      </c>
      <c r="W290" s="48">
        <v>1755.0060000000001</v>
      </c>
      <c r="X290" s="69">
        <v>2218.433</v>
      </c>
    </row>
    <row r="291" spans="1:24" ht="16">
      <c r="A291" s="71">
        <v>289</v>
      </c>
      <c r="B291" s="48">
        <v>5301.59</v>
      </c>
      <c r="C291" s="48">
        <v>5208.4920000000002</v>
      </c>
      <c r="D291" s="48">
        <v>1298.7239999999999</v>
      </c>
      <c r="E291" s="48">
        <v>3826.7570000000001</v>
      </c>
      <c r="F291" s="69">
        <v>782.76199999999994</v>
      </c>
      <c r="G291" s="72">
        <v>1219.9970000000001</v>
      </c>
      <c r="H291" s="48">
        <v>556.31200000000001</v>
      </c>
      <c r="I291" s="48">
        <v>1777.8610000000001</v>
      </c>
      <c r="J291" s="48">
        <v>1228.039</v>
      </c>
      <c r="K291" s="48">
        <v>2291.0030000000002</v>
      </c>
      <c r="L291" s="69">
        <v>1712.115</v>
      </c>
      <c r="M291" s="70">
        <v>1249.105</v>
      </c>
      <c r="N291" s="48">
        <v>1947.451</v>
      </c>
      <c r="O291" s="48">
        <v>1727.07</v>
      </c>
      <c r="P291" s="48">
        <v>1269.8009999999999</v>
      </c>
      <c r="Q291" s="48">
        <v>1422.759</v>
      </c>
      <c r="R291" s="69">
        <v>800.53899999999999</v>
      </c>
      <c r="S291" s="72">
        <v>1404.4</v>
      </c>
      <c r="T291" s="48">
        <v>1672.88</v>
      </c>
      <c r="U291" s="48">
        <v>1666.5429999999999</v>
      </c>
      <c r="V291" s="48">
        <v>1536.1769999999999</v>
      </c>
      <c r="W291" s="48">
        <v>1782.377</v>
      </c>
      <c r="X291" s="69">
        <v>3171.6619999999998</v>
      </c>
    </row>
    <row r="292" spans="1:24" ht="16">
      <c r="A292" s="71">
        <v>290</v>
      </c>
      <c r="B292" s="48">
        <v>5788.3980000000001</v>
      </c>
      <c r="C292" s="48">
        <v>4298.9780000000001</v>
      </c>
      <c r="D292" s="48">
        <v>2355.058</v>
      </c>
      <c r="E292" s="48">
        <v>2097.7109999999998</v>
      </c>
      <c r="F292" s="69">
        <v>2132.8420000000001</v>
      </c>
      <c r="G292" s="72">
        <v>1783.6469999999999</v>
      </c>
      <c r="H292" s="48">
        <v>1760.327</v>
      </c>
      <c r="I292" s="48">
        <v>2232.317</v>
      </c>
      <c r="J292" s="48">
        <v>2636.8119999999999</v>
      </c>
      <c r="K292" s="48">
        <v>2042.828</v>
      </c>
      <c r="L292" s="69">
        <v>688.93799999999999</v>
      </c>
      <c r="M292" s="70">
        <v>2083.8150000000001</v>
      </c>
      <c r="N292" s="48">
        <v>1577.6569999999999</v>
      </c>
      <c r="O292" s="48">
        <v>686.68</v>
      </c>
      <c r="P292" s="48">
        <v>276.25200000000001</v>
      </c>
      <c r="Q292" s="48">
        <v>927.423</v>
      </c>
      <c r="R292" s="69">
        <v>678.92</v>
      </c>
      <c r="S292" s="72">
        <v>2229.3470000000002</v>
      </c>
      <c r="T292" s="48">
        <v>1333.57</v>
      </c>
      <c r="U292" s="48">
        <v>1633.2460000000001</v>
      </c>
      <c r="V292" s="48">
        <v>2158.3789999999999</v>
      </c>
      <c r="W292" s="48">
        <v>1876.7660000000001</v>
      </c>
      <c r="X292" s="69">
        <v>1994.674</v>
      </c>
    </row>
    <row r="293" spans="1:24" ht="16">
      <c r="A293" s="71">
        <v>291</v>
      </c>
      <c r="B293" s="48">
        <v>5356.4539999999997</v>
      </c>
      <c r="C293" s="48">
        <v>6711.2730000000001</v>
      </c>
      <c r="D293" s="48">
        <v>3505.779</v>
      </c>
      <c r="E293" s="48">
        <v>952.49199999999996</v>
      </c>
      <c r="F293" s="69">
        <v>3073.7649999999999</v>
      </c>
      <c r="G293" s="72">
        <v>1431.2070000000001</v>
      </c>
      <c r="H293" s="48">
        <v>1786.7639999999999</v>
      </c>
      <c r="I293" s="48">
        <v>797.803</v>
      </c>
      <c r="J293" s="48">
        <v>3852.8580000000002</v>
      </c>
      <c r="K293" s="48">
        <v>1014.994</v>
      </c>
      <c r="L293" s="69">
        <v>1114.7439999999999</v>
      </c>
      <c r="M293" s="70">
        <v>1642.4280000000001</v>
      </c>
      <c r="N293" s="48">
        <v>1596.422</v>
      </c>
      <c r="O293" s="48">
        <v>742.97500000000002</v>
      </c>
      <c r="P293" s="48">
        <v>1384.6469999999999</v>
      </c>
      <c r="Q293" s="48">
        <v>1740.9970000000001</v>
      </c>
      <c r="R293" s="69">
        <v>708.54899999999998</v>
      </c>
      <c r="S293" s="72">
        <v>480.69</v>
      </c>
      <c r="T293" s="48">
        <v>1578.48</v>
      </c>
      <c r="U293" s="48">
        <v>1266.838</v>
      </c>
      <c r="V293" s="48">
        <v>1297.172</v>
      </c>
      <c r="W293" s="48">
        <v>1543.231</v>
      </c>
      <c r="X293" s="69">
        <v>761.49599999999998</v>
      </c>
    </row>
    <row r="294" spans="1:24" ht="16">
      <c r="A294" s="71">
        <v>292</v>
      </c>
      <c r="B294" s="48">
        <v>6110.3310000000001</v>
      </c>
      <c r="C294" s="48">
        <v>5721.4530000000004</v>
      </c>
      <c r="D294" s="48">
        <v>1922.479</v>
      </c>
      <c r="E294" s="48">
        <v>2256.5770000000002</v>
      </c>
      <c r="F294" s="69">
        <v>1618.2909999999999</v>
      </c>
      <c r="G294" s="72">
        <v>943.74400000000003</v>
      </c>
      <c r="H294" s="48">
        <v>1931.172</v>
      </c>
      <c r="I294" s="48">
        <v>1165.934</v>
      </c>
      <c r="J294" s="48">
        <v>3899.4180000000001</v>
      </c>
      <c r="K294" s="48">
        <v>689.64300000000003</v>
      </c>
      <c r="L294" s="69">
        <v>2000.6420000000001</v>
      </c>
      <c r="M294" s="70">
        <v>1769.5419999999999</v>
      </c>
      <c r="N294" s="48">
        <v>1685.308</v>
      </c>
      <c r="O294" s="48">
        <v>2480.9090000000001</v>
      </c>
      <c r="P294" s="48">
        <v>656.62800000000004</v>
      </c>
      <c r="Q294" s="48">
        <v>968.21500000000003</v>
      </c>
      <c r="R294" s="69">
        <v>936.69</v>
      </c>
      <c r="S294" s="72">
        <v>1764.8820000000001</v>
      </c>
      <c r="T294" s="48">
        <v>1635.287</v>
      </c>
      <c r="U294" s="48">
        <v>1445.4570000000001</v>
      </c>
      <c r="V294" s="48">
        <v>2785.3789999999999</v>
      </c>
      <c r="W294" s="48">
        <v>1504.009</v>
      </c>
      <c r="X294" s="69">
        <v>724.89400000000001</v>
      </c>
    </row>
    <row r="295" spans="1:24" ht="16">
      <c r="A295" s="71">
        <v>293</v>
      </c>
      <c r="B295" s="48">
        <v>3610.056</v>
      </c>
      <c r="C295" s="48">
        <v>6013.9650000000001</v>
      </c>
      <c r="D295" s="48">
        <v>3908.8710000000001</v>
      </c>
      <c r="E295" s="48">
        <v>2672.931</v>
      </c>
      <c r="F295" s="69">
        <v>1967.204</v>
      </c>
      <c r="G295" s="72">
        <v>2454.9490000000001</v>
      </c>
      <c r="H295" s="48">
        <v>1127.8320000000001</v>
      </c>
      <c r="I295" s="48">
        <v>2456.7600000000002</v>
      </c>
      <c r="J295" s="48">
        <v>4470.4049999999997</v>
      </c>
      <c r="K295" s="48">
        <v>3012.6729999999998</v>
      </c>
      <c r="L295" s="69">
        <v>532.75199999999995</v>
      </c>
      <c r="M295" s="70">
        <v>1375.2550000000001</v>
      </c>
      <c r="N295" s="48">
        <v>2342.5010000000002</v>
      </c>
      <c r="O295" s="48">
        <v>1641.57</v>
      </c>
      <c r="P295" s="48">
        <v>1180.068</v>
      </c>
      <c r="Q295" s="48">
        <v>974.61099999999999</v>
      </c>
      <c r="R295" s="69">
        <v>917.50199999999995</v>
      </c>
      <c r="S295" s="72">
        <v>295.86399999999998</v>
      </c>
      <c r="T295" s="48">
        <v>893.45600000000002</v>
      </c>
      <c r="U295" s="48">
        <v>428.20499999999998</v>
      </c>
      <c r="V295" s="48">
        <v>1467.4670000000001</v>
      </c>
      <c r="W295" s="48">
        <v>1067.056</v>
      </c>
      <c r="X295" s="69">
        <v>2598.4670000000001</v>
      </c>
    </row>
    <row r="296" spans="1:24" ht="16">
      <c r="A296" s="71">
        <v>294</v>
      </c>
      <c r="B296" s="48">
        <v>4347.7299999999996</v>
      </c>
      <c r="C296" s="48">
        <v>3686.3820000000001</v>
      </c>
      <c r="D296" s="48">
        <v>2672.3670000000002</v>
      </c>
      <c r="E296" s="48">
        <v>1262.7470000000001</v>
      </c>
      <c r="F296" s="69">
        <v>2502.4960000000001</v>
      </c>
      <c r="G296" s="72">
        <v>2718.9259999999999</v>
      </c>
      <c r="H296" s="48">
        <v>945.9</v>
      </c>
      <c r="I296" s="48">
        <v>2653.7739999999999</v>
      </c>
      <c r="J296" s="48">
        <v>3010.8389999999999</v>
      </c>
      <c r="K296" s="48">
        <v>2141.59</v>
      </c>
      <c r="L296" s="69">
        <v>1347.5409999999999</v>
      </c>
      <c r="M296" s="70">
        <v>729.08100000000002</v>
      </c>
      <c r="N296" s="48">
        <v>2541.2950000000001</v>
      </c>
      <c r="O296" s="48">
        <v>747.63099999999997</v>
      </c>
      <c r="P296" s="48">
        <v>1107.69</v>
      </c>
      <c r="Q296" s="48">
        <v>909.08799999999997</v>
      </c>
      <c r="R296" s="69">
        <v>1668.8009999999999</v>
      </c>
      <c r="S296" s="72">
        <v>3090.413</v>
      </c>
      <c r="T296" s="48">
        <v>1031.5740000000001</v>
      </c>
      <c r="U296" s="48">
        <v>1415.123</v>
      </c>
      <c r="V296" s="48">
        <v>2792.857</v>
      </c>
      <c r="W296" s="48">
        <v>2996.1660000000002</v>
      </c>
      <c r="X296" s="69">
        <v>1867.567</v>
      </c>
    </row>
    <row r="297" spans="1:24" ht="16">
      <c r="A297" s="71">
        <v>295</v>
      </c>
      <c r="B297" s="48">
        <v>2130.585</v>
      </c>
      <c r="C297" s="48">
        <v>6648.7340000000004</v>
      </c>
      <c r="D297" s="48">
        <v>3690.8879999999999</v>
      </c>
      <c r="E297" s="48">
        <v>1718.4639999999999</v>
      </c>
      <c r="F297" s="69">
        <v>1095.133</v>
      </c>
      <c r="G297" s="72">
        <v>1867.7360000000001</v>
      </c>
      <c r="H297" s="48">
        <v>1950.644</v>
      </c>
      <c r="I297" s="48">
        <v>1021.689</v>
      </c>
      <c r="J297" s="48">
        <v>1996.127</v>
      </c>
      <c r="K297" s="48">
        <v>654.93499999999995</v>
      </c>
      <c r="L297" s="69">
        <v>1489.335</v>
      </c>
      <c r="M297" s="70">
        <v>2399.4659999999999</v>
      </c>
      <c r="N297" s="48">
        <v>1866.0429999999999</v>
      </c>
      <c r="O297" s="48">
        <v>944.59100000000001</v>
      </c>
      <c r="P297" s="48">
        <v>1502.175</v>
      </c>
      <c r="Q297" s="48">
        <v>433.93400000000003</v>
      </c>
      <c r="R297" s="69">
        <v>1077.6379999999999</v>
      </c>
      <c r="S297" s="72">
        <v>1718.182</v>
      </c>
      <c r="T297" s="48">
        <v>1802.5050000000001</v>
      </c>
      <c r="U297" s="48">
        <v>1467.4670000000001</v>
      </c>
      <c r="V297" s="48">
        <v>1618.15</v>
      </c>
      <c r="W297" s="48">
        <v>2577.837</v>
      </c>
      <c r="X297" s="69">
        <v>2081.89</v>
      </c>
    </row>
    <row r="298" spans="1:24" ht="16">
      <c r="A298" s="71">
        <v>296</v>
      </c>
      <c r="B298" s="48">
        <v>4289.74</v>
      </c>
      <c r="C298" s="48">
        <v>4290.7349999999997</v>
      </c>
      <c r="D298" s="48">
        <v>1589.7909999999999</v>
      </c>
      <c r="E298" s="48">
        <v>2167.8319999999999</v>
      </c>
      <c r="F298" s="69">
        <v>2159.79</v>
      </c>
      <c r="G298" s="72">
        <v>3699.636</v>
      </c>
      <c r="H298" s="48">
        <v>3679.2750000000001</v>
      </c>
      <c r="I298" s="48">
        <v>2384.2190000000001</v>
      </c>
      <c r="J298" s="48">
        <v>2685.4879999999998</v>
      </c>
      <c r="K298" s="48">
        <v>6865.2489999999998</v>
      </c>
      <c r="L298" s="69">
        <v>1449.6890000000001</v>
      </c>
      <c r="M298" s="70">
        <v>1385.8589999999999</v>
      </c>
      <c r="N298" s="48">
        <v>1833.451</v>
      </c>
      <c r="O298" s="48">
        <v>1314.385</v>
      </c>
      <c r="P298" s="48">
        <v>1401.0139999999999</v>
      </c>
      <c r="Q298" s="48">
        <v>1677.7470000000001</v>
      </c>
      <c r="R298" s="69">
        <v>1130.405</v>
      </c>
      <c r="S298" s="72">
        <v>1780.825</v>
      </c>
      <c r="T298" s="48">
        <v>921.30200000000002</v>
      </c>
      <c r="U298" s="48">
        <v>1135.0609999999999</v>
      </c>
      <c r="V298" s="48">
        <v>1283.769</v>
      </c>
      <c r="W298" s="48">
        <v>1979.761</v>
      </c>
      <c r="X298" s="69">
        <v>797.38400000000001</v>
      </c>
    </row>
    <row r="299" spans="1:24" ht="16">
      <c r="A299" s="71">
        <v>297</v>
      </c>
      <c r="B299" s="70"/>
      <c r="C299" s="48">
        <v>6517.4030000000002</v>
      </c>
      <c r="D299" s="48">
        <v>1147.759</v>
      </c>
      <c r="E299" s="48">
        <v>1215.058</v>
      </c>
      <c r="F299" s="69">
        <v>1854.05</v>
      </c>
      <c r="G299" s="72">
        <v>2626.7950000000001</v>
      </c>
      <c r="H299" s="48">
        <v>2176.3519999999999</v>
      </c>
      <c r="I299" s="48">
        <v>1658.539</v>
      </c>
      <c r="J299" s="48">
        <v>1401.86</v>
      </c>
      <c r="K299" s="48">
        <v>2482.3200000000002</v>
      </c>
      <c r="L299" s="69">
        <v>2935.6390000000001</v>
      </c>
      <c r="M299" s="70">
        <v>1680.163</v>
      </c>
      <c r="N299" s="48">
        <v>2524.788</v>
      </c>
      <c r="O299" s="48">
        <v>1292.798</v>
      </c>
      <c r="P299" s="48">
        <v>1819.06</v>
      </c>
      <c r="Q299" s="48">
        <v>452.41199999999998</v>
      </c>
      <c r="R299" s="69">
        <v>992.279</v>
      </c>
      <c r="S299" s="72">
        <v>2976.1309999999999</v>
      </c>
      <c r="T299" s="48">
        <v>1230.6769999999999</v>
      </c>
      <c r="U299" s="48">
        <v>2071.1860000000001</v>
      </c>
      <c r="V299" s="48">
        <v>2296.5059999999999</v>
      </c>
      <c r="W299" s="48">
        <v>1875.355</v>
      </c>
      <c r="X299" s="69">
        <v>1137.383</v>
      </c>
    </row>
    <row r="300" spans="1:24" ht="16">
      <c r="A300" s="71">
        <v>298</v>
      </c>
      <c r="B300" s="70"/>
      <c r="C300" s="48">
        <v>4657.0129999999999</v>
      </c>
      <c r="D300" s="48">
        <v>2243.0329999999999</v>
      </c>
      <c r="E300" s="48">
        <v>3163.9209999999998</v>
      </c>
      <c r="F300" s="69">
        <v>2277.0349999999999</v>
      </c>
      <c r="G300" s="72">
        <v>865.29899999999998</v>
      </c>
      <c r="H300" s="48">
        <v>1588.914</v>
      </c>
      <c r="I300" s="48">
        <v>2509.8069999999998</v>
      </c>
      <c r="J300" s="48">
        <v>2818.5349999999999</v>
      </c>
      <c r="K300" s="48">
        <v>2012.4929999999999</v>
      </c>
      <c r="L300" s="69">
        <v>1587.9570000000001</v>
      </c>
      <c r="M300" s="70">
        <v>2065.7739999999999</v>
      </c>
      <c r="N300" s="48">
        <v>1404.259</v>
      </c>
      <c r="O300" s="48">
        <v>587.21199999999999</v>
      </c>
      <c r="P300" s="48">
        <v>1102.752</v>
      </c>
      <c r="Q300" s="48">
        <v>1783.921</v>
      </c>
      <c r="R300" s="69">
        <v>1459.848</v>
      </c>
      <c r="S300" s="72">
        <v>1936.0229999999999</v>
      </c>
      <c r="T300" s="48">
        <v>1052.877</v>
      </c>
      <c r="U300" s="48">
        <v>566.61300000000006</v>
      </c>
      <c r="V300" s="48">
        <v>1721.145</v>
      </c>
      <c r="W300" s="48">
        <v>1844.174</v>
      </c>
      <c r="X300" s="69">
        <v>2078.6019999999999</v>
      </c>
    </row>
    <row r="301" spans="1:24" ht="16">
      <c r="A301" s="71">
        <v>299</v>
      </c>
      <c r="B301" s="70"/>
      <c r="C301" s="48">
        <v>7569.335</v>
      </c>
      <c r="D301" s="48">
        <v>2370.154</v>
      </c>
      <c r="E301" s="48">
        <v>3071.931</v>
      </c>
      <c r="F301" s="69">
        <v>3403.7719999999999</v>
      </c>
      <c r="G301" s="72">
        <v>2601.1170000000002</v>
      </c>
      <c r="H301" s="48">
        <v>918.61099999999999</v>
      </c>
      <c r="I301" s="48">
        <v>1212.1590000000001</v>
      </c>
      <c r="J301" s="48">
        <v>4149.9920000000002</v>
      </c>
      <c r="K301" s="48">
        <v>2471.174</v>
      </c>
      <c r="L301" s="69">
        <v>952.06899999999996</v>
      </c>
      <c r="M301" s="70">
        <v>970.36300000000006</v>
      </c>
      <c r="N301" s="48">
        <v>2124.518</v>
      </c>
      <c r="O301" s="48">
        <v>1319.3230000000001</v>
      </c>
      <c r="P301" s="48">
        <v>718.28399999999999</v>
      </c>
      <c r="Q301" s="48">
        <v>659.35900000000004</v>
      </c>
      <c r="R301" s="69">
        <v>560.68799999999999</v>
      </c>
      <c r="S301" s="72">
        <v>941.91</v>
      </c>
      <c r="T301" s="48">
        <v>1289.712</v>
      </c>
      <c r="U301" s="48">
        <v>1506.83</v>
      </c>
      <c r="V301" s="48">
        <v>1522.491</v>
      </c>
      <c r="W301" s="48">
        <v>1857.296</v>
      </c>
      <c r="X301" s="69">
        <v>2967.2049999999999</v>
      </c>
    </row>
    <row r="302" spans="1:24" ht="16">
      <c r="A302" s="71">
        <v>300</v>
      </c>
      <c r="B302" s="70"/>
      <c r="C302" s="48">
        <v>6352.8119999999999</v>
      </c>
      <c r="D302" s="48">
        <v>717.29600000000005</v>
      </c>
      <c r="E302" s="48">
        <v>2706.6509999999998</v>
      </c>
      <c r="F302" s="69">
        <v>1779.838</v>
      </c>
      <c r="G302" s="72">
        <v>1533.355</v>
      </c>
      <c r="H302" s="48">
        <v>1733.748</v>
      </c>
      <c r="I302" s="48">
        <v>2411.509</v>
      </c>
      <c r="J302" s="48">
        <v>2696.7750000000001</v>
      </c>
      <c r="K302" s="48">
        <v>3654.346</v>
      </c>
      <c r="L302" s="69"/>
      <c r="M302" s="70">
        <v>2031.069</v>
      </c>
      <c r="N302" s="48">
        <v>1815.3920000000001</v>
      </c>
      <c r="O302" s="48">
        <v>933.44500000000005</v>
      </c>
      <c r="P302" s="48">
        <v>2155.134</v>
      </c>
      <c r="Q302" s="48"/>
      <c r="R302" s="69">
        <v>2165.152</v>
      </c>
      <c r="S302" s="72">
        <v>2674.3420000000001</v>
      </c>
      <c r="T302" s="48">
        <v>917.82100000000003</v>
      </c>
      <c r="U302" s="48">
        <v>838.774</v>
      </c>
      <c r="V302" s="48">
        <v>428.911</v>
      </c>
      <c r="W302" s="48">
        <v>1345.7070000000001</v>
      </c>
      <c r="X302" s="69">
        <v>1984.809</v>
      </c>
    </row>
    <row r="303" spans="1:24" ht="16">
      <c r="A303" s="71">
        <v>301</v>
      </c>
      <c r="B303" s="70"/>
      <c r="C303" s="48">
        <v>5095.3540000000003</v>
      </c>
      <c r="D303" s="48">
        <v>2448.741</v>
      </c>
      <c r="E303" s="48">
        <v>673.98199999999997</v>
      </c>
      <c r="F303" s="69">
        <v>1408.35</v>
      </c>
      <c r="G303" s="72">
        <v>2268.4290000000001</v>
      </c>
      <c r="H303" s="48">
        <v>2033.7919999999999</v>
      </c>
      <c r="I303" s="48">
        <v>4634.4970000000003</v>
      </c>
      <c r="J303" s="48">
        <v>1891.1569999999999</v>
      </c>
      <c r="K303" s="48">
        <v>2451.2800000000002</v>
      </c>
      <c r="L303" s="69"/>
      <c r="M303" s="70">
        <v>2089.875</v>
      </c>
      <c r="N303" s="48">
        <v>866.71</v>
      </c>
      <c r="O303" s="48">
        <v>1957.751</v>
      </c>
      <c r="P303" s="48">
        <v>329.72500000000002</v>
      </c>
      <c r="Q303" s="48"/>
      <c r="R303" s="69">
        <v>1034.182</v>
      </c>
      <c r="S303" s="72">
        <v>1101.3409999999999</v>
      </c>
      <c r="T303" s="48">
        <v>2927.2269999999999</v>
      </c>
      <c r="U303" s="48">
        <v>740.57600000000002</v>
      </c>
      <c r="V303" s="48">
        <v>2131.5729999999999</v>
      </c>
      <c r="W303" s="48">
        <v>2408.8119999999999</v>
      </c>
      <c r="X303" s="69">
        <v>2633.7820000000002</v>
      </c>
    </row>
    <row r="304" spans="1:24" ht="16">
      <c r="A304" s="71">
        <v>302</v>
      </c>
      <c r="B304" s="70"/>
      <c r="C304" s="48">
        <v>4812.7920000000004</v>
      </c>
      <c r="D304" s="48"/>
      <c r="E304" s="48">
        <v>1232.271</v>
      </c>
      <c r="F304" s="69">
        <v>1656.385</v>
      </c>
      <c r="G304" s="72">
        <v>828.89800000000002</v>
      </c>
      <c r="H304" s="48">
        <v>3619.721</v>
      </c>
      <c r="I304" s="48">
        <v>3562.127</v>
      </c>
      <c r="J304" s="48">
        <v>1950.1320000000001</v>
      </c>
      <c r="K304" s="48">
        <v>2667.57</v>
      </c>
      <c r="L304" s="69"/>
      <c r="M304" s="70">
        <v>1161.9290000000001</v>
      </c>
      <c r="N304" s="48">
        <v>928.50699999999995</v>
      </c>
      <c r="O304" s="48">
        <v>2202.1170000000002</v>
      </c>
      <c r="P304" s="48">
        <v>1231.848</v>
      </c>
      <c r="Q304" s="48"/>
      <c r="R304" s="69">
        <v>1839.8009999999999</v>
      </c>
      <c r="S304" s="72">
        <v>1670.635</v>
      </c>
      <c r="T304" s="48">
        <v>1171.7819999999999</v>
      </c>
      <c r="U304" s="48"/>
      <c r="V304" s="48">
        <v>865.01700000000005</v>
      </c>
      <c r="W304" s="48">
        <v>1265.145</v>
      </c>
      <c r="X304" s="69">
        <v>2098.3330000000001</v>
      </c>
    </row>
    <row r="305" spans="1:24" ht="16">
      <c r="A305" s="71">
        <v>303</v>
      </c>
      <c r="B305" s="70"/>
      <c r="C305" s="48">
        <v>4701.3590000000004</v>
      </c>
      <c r="D305" s="48"/>
      <c r="E305" s="48">
        <v>1048.9970000000001</v>
      </c>
      <c r="F305" s="69">
        <v>1488.348</v>
      </c>
      <c r="G305" s="72">
        <v>4155.0709999999999</v>
      </c>
      <c r="H305" s="48">
        <v>1009.718</v>
      </c>
      <c r="I305" s="48">
        <v>2760.8440000000001</v>
      </c>
      <c r="J305" s="48">
        <v>1876.06</v>
      </c>
      <c r="K305" s="48">
        <v>1133.086</v>
      </c>
      <c r="L305" s="69"/>
      <c r="M305" s="70">
        <v>987.85299999999995</v>
      </c>
      <c r="N305" s="48">
        <v>1165.2539999999999</v>
      </c>
      <c r="O305" s="48">
        <v>499.31400000000002</v>
      </c>
      <c r="P305" s="48">
        <v>829.32100000000003</v>
      </c>
      <c r="Q305" s="48"/>
      <c r="R305" s="69">
        <v>2147.7979999999998</v>
      </c>
      <c r="S305" s="72">
        <v>791.93299999999999</v>
      </c>
      <c r="T305" s="48">
        <v>2509.25</v>
      </c>
      <c r="U305" s="48"/>
      <c r="V305" s="48"/>
      <c r="W305" s="48">
        <v>3296.5439999999999</v>
      </c>
      <c r="X305" s="69">
        <v>2849.105</v>
      </c>
    </row>
    <row r="306" spans="1:24" ht="16">
      <c r="A306" s="71">
        <v>304</v>
      </c>
      <c r="B306" s="70"/>
      <c r="C306" s="48">
        <v>3194.5990000000002</v>
      </c>
      <c r="D306" s="48"/>
      <c r="E306" s="48">
        <v>1544.2190000000001</v>
      </c>
      <c r="F306" s="69">
        <v>2339.6790000000001</v>
      </c>
      <c r="G306" s="70"/>
      <c r="H306" s="48">
        <v>568.10900000000004</v>
      </c>
      <c r="I306" s="48">
        <v>2483.4920000000002</v>
      </c>
      <c r="J306" s="48">
        <v>3249.1379999999999</v>
      </c>
      <c r="K306" s="48">
        <v>2866.7869999999998</v>
      </c>
      <c r="L306" s="69"/>
      <c r="M306" s="70">
        <v>683.90899999999999</v>
      </c>
      <c r="N306" s="48">
        <v>1177.952</v>
      </c>
      <c r="O306" s="48">
        <v>1355.5830000000001</v>
      </c>
      <c r="P306" s="48"/>
      <c r="Q306" s="48"/>
      <c r="R306" s="69">
        <v>1585.6990000000001</v>
      </c>
      <c r="S306" s="72">
        <v>1252.588</v>
      </c>
      <c r="T306" s="48">
        <v>1396.2249999999999</v>
      </c>
      <c r="U306" s="48"/>
      <c r="V306" s="48"/>
      <c r="W306" s="48">
        <v>1789.008</v>
      </c>
      <c r="X306" s="69">
        <v>856.71900000000005</v>
      </c>
    </row>
    <row r="307" spans="1:24">
      <c r="A307" s="71">
        <v>305</v>
      </c>
      <c r="B307" s="70"/>
      <c r="C307" s="48">
        <v>4945.8289999999997</v>
      </c>
      <c r="D307" s="48"/>
      <c r="E307" s="48">
        <v>1799.731</v>
      </c>
      <c r="F307" s="69">
        <v>2581.223</v>
      </c>
      <c r="G307" s="70"/>
      <c r="H307" s="48">
        <v>884.49900000000002</v>
      </c>
      <c r="I307" s="48">
        <v>3194.8319999999999</v>
      </c>
      <c r="J307" s="48">
        <v>3426.2049999999999</v>
      </c>
      <c r="K307" s="48">
        <v>1720.4390000000001</v>
      </c>
      <c r="L307" s="69"/>
      <c r="M307" s="70">
        <v>1216.0519999999999</v>
      </c>
      <c r="N307" s="48">
        <v>1180.3510000000001</v>
      </c>
      <c r="O307" s="48"/>
      <c r="P307" s="48"/>
      <c r="Q307" s="48"/>
      <c r="R307" s="69">
        <v>1796.768</v>
      </c>
      <c r="S307" s="70"/>
      <c r="T307" s="48">
        <v>1006.373</v>
      </c>
      <c r="U307" s="48"/>
      <c r="V307" s="48"/>
      <c r="W307" s="48">
        <v>2809.223</v>
      </c>
      <c r="X307" s="69"/>
    </row>
    <row r="308" spans="1:24">
      <c r="A308" s="71">
        <v>306</v>
      </c>
      <c r="B308" s="70"/>
      <c r="C308" s="48">
        <v>5973.03</v>
      </c>
      <c r="D308" s="48"/>
      <c r="E308" s="48">
        <v>1148.4639999999999</v>
      </c>
      <c r="F308" s="69">
        <v>2406.1320000000001</v>
      </c>
      <c r="G308" s="70"/>
      <c r="H308" s="48">
        <v>1412.383</v>
      </c>
      <c r="I308" s="48">
        <v>2272.8330000000001</v>
      </c>
      <c r="J308" s="48">
        <v>1198.692</v>
      </c>
      <c r="K308" s="48"/>
      <c r="L308" s="69"/>
      <c r="M308" s="70">
        <v>1198.7</v>
      </c>
      <c r="N308" s="48">
        <v>1659.0650000000001</v>
      </c>
      <c r="O308" s="48"/>
      <c r="P308" s="48"/>
      <c r="Q308" s="48"/>
      <c r="R308" s="69">
        <v>1445.0329999999999</v>
      </c>
      <c r="S308" s="70"/>
      <c r="T308" s="48">
        <v>1287.902</v>
      </c>
      <c r="U308" s="48"/>
      <c r="V308" s="48"/>
      <c r="W308" s="48">
        <v>2869.8910000000001</v>
      </c>
      <c r="X308" s="69"/>
    </row>
    <row r="309" spans="1:24">
      <c r="A309" s="71">
        <v>307</v>
      </c>
      <c r="B309" s="70"/>
      <c r="C309" s="48"/>
      <c r="D309" s="48"/>
      <c r="E309" s="48">
        <v>1571.308</v>
      </c>
      <c r="F309" s="69">
        <v>2396.8200000000002</v>
      </c>
      <c r="G309" s="70"/>
      <c r="H309" s="48"/>
      <c r="I309" s="48">
        <v>2197.6480000000001</v>
      </c>
      <c r="J309" s="48">
        <v>3455.6930000000002</v>
      </c>
      <c r="K309" s="48"/>
      <c r="L309" s="69"/>
      <c r="M309" s="70">
        <v>955.35199999999998</v>
      </c>
      <c r="N309" s="48">
        <v>2298.6219999999998</v>
      </c>
      <c r="O309" s="48"/>
      <c r="P309" s="48"/>
      <c r="Q309" s="48"/>
      <c r="R309" s="69">
        <v>2486.27</v>
      </c>
      <c r="S309" s="70"/>
      <c r="T309" s="48">
        <v>1179.3</v>
      </c>
      <c r="U309" s="48"/>
      <c r="V309" s="48"/>
      <c r="W309" s="48">
        <v>1639.595</v>
      </c>
      <c r="X309" s="69"/>
    </row>
    <row r="310" spans="1:24">
      <c r="A310" s="71">
        <v>308</v>
      </c>
      <c r="B310" s="70"/>
      <c r="C310" s="48"/>
      <c r="D310" s="48"/>
      <c r="E310" s="48"/>
      <c r="F310" s="69"/>
      <c r="G310" s="70"/>
      <c r="H310" s="48"/>
      <c r="I310" s="48">
        <v>3805.924</v>
      </c>
      <c r="J310" s="48">
        <v>2396.114</v>
      </c>
      <c r="K310" s="48"/>
      <c r="L310" s="69"/>
      <c r="M310" s="70">
        <v>1189.473</v>
      </c>
      <c r="N310" s="48">
        <v>703.32899999999995</v>
      </c>
      <c r="O310" s="48"/>
      <c r="P310" s="48"/>
      <c r="Q310" s="48"/>
      <c r="R310" s="69">
        <v>383.762</v>
      </c>
      <c r="S310" s="70"/>
      <c r="T310" s="48">
        <v>1253.6510000000001</v>
      </c>
      <c r="U310" s="48"/>
      <c r="V310" s="48"/>
      <c r="W310" s="48">
        <v>1854.3330000000001</v>
      </c>
      <c r="X310" s="69"/>
    </row>
    <row r="311" spans="1:24">
      <c r="A311" s="71">
        <v>309</v>
      </c>
      <c r="B311" s="70"/>
      <c r="C311" s="48"/>
      <c r="D311" s="48"/>
      <c r="E311" s="48"/>
      <c r="F311" s="69"/>
      <c r="G311" s="70"/>
      <c r="H311" s="48"/>
      <c r="I311" s="48">
        <v>2550.6019999999999</v>
      </c>
      <c r="J311" s="48"/>
      <c r="K311" s="48"/>
      <c r="L311" s="69"/>
      <c r="M311" s="70">
        <v>1798.325</v>
      </c>
      <c r="N311" s="48">
        <v>1632.682</v>
      </c>
      <c r="O311" s="48"/>
      <c r="P311" s="48"/>
      <c r="Q311" s="48"/>
      <c r="R311" s="69"/>
      <c r="S311" s="70"/>
      <c r="T311" s="48">
        <v>2307.085</v>
      </c>
      <c r="U311" s="48"/>
      <c r="V311" s="48"/>
      <c r="W311" s="48">
        <v>1872.674</v>
      </c>
      <c r="X311" s="69"/>
    </row>
    <row r="312" spans="1:24">
      <c r="A312" s="71">
        <v>310</v>
      </c>
      <c r="B312" s="70"/>
      <c r="C312" s="48"/>
      <c r="D312" s="48"/>
      <c r="E312" s="48"/>
      <c r="F312" s="69"/>
      <c r="G312" s="70"/>
      <c r="H312" s="48"/>
      <c r="I312" s="48">
        <v>2259.7449999999999</v>
      </c>
      <c r="J312" s="48"/>
      <c r="K312" s="48"/>
      <c r="L312" s="69"/>
      <c r="M312" s="70">
        <v>1584.587</v>
      </c>
      <c r="N312" s="48">
        <v>1855.32</v>
      </c>
      <c r="O312" s="48"/>
      <c r="P312" s="48"/>
      <c r="Q312" s="48"/>
      <c r="R312" s="69"/>
      <c r="S312" s="70"/>
      <c r="T312" s="48">
        <v>603.29499999999996</v>
      </c>
      <c r="U312" s="48"/>
      <c r="V312" s="48"/>
      <c r="X312" s="69"/>
    </row>
    <row r="313" spans="1:24">
      <c r="A313" s="71">
        <v>311</v>
      </c>
      <c r="B313" s="70"/>
      <c r="C313" s="48"/>
      <c r="D313" s="48"/>
      <c r="E313" s="48"/>
      <c r="F313" s="69"/>
      <c r="G313" s="70"/>
      <c r="H313" s="48"/>
      <c r="I313" s="48">
        <v>2255.4290000000001</v>
      </c>
      <c r="J313" s="48"/>
      <c r="K313" s="48"/>
      <c r="L313" s="69"/>
      <c r="M313" s="70">
        <v>763.64800000000002</v>
      </c>
      <c r="N313" s="48"/>
      <c r="O313" s="48"/>
      <c r="P313" s="48"/>
      <c r="Q313" s="48"/>
      <c r="R313" s="69"/>
      <c r="S313" s="70"/>
      <c r="T313" s="48">
        <v>1151.0360000000001</v>
      </c>
      <c r="U313" s="48"/>
      <c r="V313" s="48"/>
      <c r="X313" s="69"/>
    </row>
    <row r="314" spans="1:24">
      <c r="A314" s="71">
        <v>312</v>
      </c>
      <c r="B314" s="70"/>
      <c r="C314" s="48"/>
      <c r="D314" s="48"/>
      <c r="E314" s="48"/>
      <c r="F314" s="69"/>
      <c r="G314" s="70"/>
      <c r="H314" s="48"/>
      <c r="I314" s="48">
        <v>1651.577</v>
      </c>
      <c r="J314" s="48"/>
      <c r="K314" s="48"/>
      <c r="L314" s="69"/>
      <c r="M314" s="70">
        <v>2423.7040000000002</v>
      </c>
      <c r="N314" s="48"/>
      <c r="O314" s="48"/>
      <c r="P314" s="48"/>
      <c r="Q314" s="48"/>
      <c r="R314" s="69"/>
      <c r="S314" s="70"/>
      <c r="T314" s="48">
        <v>1909.018</v>
      </c>
      <c r="U314" s="48"/>
      <c r="V314" s="48"/>
      <c r="X314" s="69"/>
    </row>
    <row r="315" spans="1:24">
      <c r="A315" s="71">
        <v>313</v>
      </c>
      <c r="B315" s="70"/>
      <c r="C315" s="48"/>
      <c r="D315" s="48"/>
      <c r="E315" s="48"/>
      <c r="F315" s="69"/>
      <c r="G315" s="70"/>
      <c r="H315" s="48"/>
      <c r="I315" s="48">
        <v>3161.4160000000002</v>
      </c>
      <c r="J315" s="48"/>
      <c r="K315" s="48"/>
      <c r="L315" s="69"/>
      <c r="M315" s="70">
        <v>1739.7950000000001</v>
      </c>
      <c r="N315" s="48"/>
      <c r="O315" s="48"/>
      <c r="P315" s="48"/>
      <c r="Q315" s="48"/>
      <c r="R315" s="69"/>
      <c r="S315" s="70"/>
      <c r="T315" s="48">
        <v>911.83399999999995</v>
      </c>
      <c r="U315" s="48"/>
      <c r="V315" s="48"/>
      <c r="X315" s="69"/>
    </row>
    <row r="316" spans="1:24">
      <c r="A316" s="71">
        <v>314</v>
      </c>
      <c r="B316" s="70"/>
      <c r="C316" s="48"/>
      <c r="D316" s="48"/>
      <c r="E316" s="48"/>
      <c r="F316" s="69"/>
      <c r="G316" s="70"/>
      <c r="H316" s="48"/>
      <c r="I316" s="48">
        <v>2853.8510000000001</v>
      </c>
      <c r="J316" s="48"/>
      <c r="K316" s="48"/>
      <c r="L316" s="69"/>
      <c r="M316" s="70">
        <v>2365.0360000000001</v>
      </c>
      <c r="N316" s="48"/>
      <c r="O316" s="48"/>
      <c r="P316" s="48"/>
      <c r="Q316" s="48"/>
      <c r="R316" s="69"/>
      <c r="S316" s="70"/>
      <c r="T316" s="48">
        <v>1842.1869999999999</v>
      </c>
      <c r="U316" s="48"/>
      <c r="V316" s="48"/>
      <c r="X316" s="69"/>
    </row>
    <row r="317" spans="1:24">
      <c r="A317" s="71">
        <v>315</v>
      </c>
      <c r="B317" s="70"/>
      <c r="C317" s="48"/>
      <c r="D317" s="48"/>
      <c r="E317" s="48"/>
      <c r="F317" s="69"/>
      <c r="G317" s="70"/>
      <c r="H317" s="48"/>
      <c r="I317" s="48">
        <v>1445.095</v>
      </c>
      <c r="J317" s="48"/>
      <c r="K317" s="48"/>
      <c r="L317" s="69"/>
      <c r="M317" s="70">
        <v>1675.481</v>
      </c>
      <c r="N317" s="48"/>
      <c r="O317" s="48"/>
      <c r="P317" s="48"/>
      <c r="Q317" s="48"/>
      <c r="R317" s="69"/>
      <c r="S317" s="70"/>
      <c r="T317" s="48">
        <v>1030.739</v>
      </c>
      <c r="U317" s="48"/>
      <c r="V317" s="48"/>
      <c r="X317" s="69"/>
    </row>
    <row r="318" spans="1:24">
      <c r="A318" s="71">
        <v>316</v>
      </c>
      <c r="B318" s="70"/>
      <c r="C318" s="48"/>
      <c r="D318" s="48"/>
      <c r="E318" s="48"/>
      <c r="F318" s="69"/>
      <c r="G318" s="70"/>
      <c r="H318" s="48"/>
      <c r="I318" s="48">
        <v>2852.598</v>
      </c>
      <c r="J318" s="48"/>
      <c r="K318" s="48"/>
      <c r="L318" s="69"/>
      <c r="M318" s="70">
        <v>2248.8020000000001</v>
      </c>
      <c r="N318" s="48"/>
      <c r="O318" s="48"/>
      <c r="P318" s="48"/>
      <c r="Q318" s="48"/>
      <c r="R318" s="69"/>
      <c r="S318" s="70"/>
      <c r="T318" s="48">
        <v>2136.107</v>
      </c>
      <c r="U318" s="48"/>
      <c r="V318" s="48"/>
      <c r="X318" s="69"/>
    </row>
    <row r="319" spans="1:24">
      <c r="A319" s="71">
        <v>317</v>
      </c>
      <c r="B319" s="70"/>
      <c r="C319" s="48"/>
      <c r="D319" s="48"/>
      <c r="E319" s="48"/>
      <c r="F319" s="69"/>
      <c r="G319" s="70"/>
      <c r="H319" s="48"/>
      <c r="I319" s="48">
        <v>1594.0740000000001</v>
      </c>
      <c r="J319" s="48"/>
      <c r="K319" s="48"/>
      <c r="L319" s="69"/>
      <c r="M319" s="70"/>
      <c r="N319" s="48"/>
      <c r="O319" s="48"/>
      <c r="P319" s="48"/>
      <c r="Q319" s="48"/>
      <c r="R319" s="69"/>
      <c r="S319" s="70"/>
      <c r="T319" s="48"/>
      <c r="U319" s="48"/>
      <c r="V319" s="48"/>
      <c r="X319" s="69"/>
    </row>
    <row r="320" spans="1:24">
      <c r="A320" s="71">
        <v>318</v>
      </c>
      <c r="B320" s="70"/>
      <c r="C320" s="48"/>
      <c r="D320" s="48"/>
      <c r="E320" s="48"/>
      <c r="F320" s="69"/>
      <c r="G320" s="70"/>
      <c r="H320" s="48"/>
      <c r="I320" s="48">
        <v>1968.192</v>
      </c>
      <c r="J320" s="48"/>
      <c r="K320" s="48"/>
      <c r="L320" s="69"/>
      <c r="M320" s="70"/>
      <c r="N320" s="48"/>
      <c r="O320" s="48"/>
      <c r="P320" s="48"/>
      <c r="Q320" s="48"/>
      <c r="R320" s="69"/>
      <c r="S320" s="70"/>
      <c r="T320" s="48"/>
      <c r="U320" s="48"/>
      <c r="V320" s="48"/>
      <c r="X320" s="69"/>
    </row>
    <row r="321" spans="1:24">
      <c r="A321" s="71">
        <v>319</v>
      </c>
      <c r="B321" s="70"/>
      <c r="C321" s="48"/>
      <c r="D321" s="48"/>
      <c r="E321" s="48"/>
      <c r="F321" s="69"/>
      <c r="G321" s="70"/>
      <c r="H321" s="48"/>
      <c r="I321" s="48">
        <v>2252.5050000000001</v>
      </c>
      <c r="J321" s="48"/>
      <c r="K321" s="48"/>
      <c r="L321" s="69"/>
      <c r="M321" s="70"/>
      <c r="N321" s="48"/>
      <c r="O321" s="48"/>
      <c r="P321" s="48"/>
      <c r="Q321" s="48"/>
      <c r="R321" s="69"/>
      <c r="S321" s="70"/>
      <c r="T321" s="48"/>
      <c r="U321" s="48"/>
      <c r="V321" s="48"/>
      <c r="X321" s="69"/>
    </row>
    <row r="322" spans="1:24">
      <c r="A322" s="71">
        <v>320</v>
      </c>
      <c r="B322" s="70"/>
      <c r="C322" s="48"/>
      <c r="D322" s="48"/>
      <c r="E322" s="48"/>
      <c r="F322" s="69"/>
      <c r="G322" s="70"/>
      <c r="H322" s="48"/>
      <c r="I322" s="48">
        <v>1369.0740000000001</v>
      </c>
      <c r="J322" s="48"/>
      <c r="K322" s="48"/>
      <c r="L322" s="69"/>
      <c r="M322" s="70"/>
      <c r="N322" s="48"/>
      <c r="O322" s="48"/>
      <c r="P322" s="48"/>
      <c r="Q322" s="48"/>
      <c r="R322" s="69"/>
      <c r="S322" s="70"/>
      <c r="T322" s="48"/>
      <c r="U322" s="48"/>
      <c r="V322" s="48"/>
      <c r="X322" s="69"/>
    </row>
    <row r="323" spans="1:24">
      <c r="A323" s="71">
        <v>321</v>
      </c>
      <c r="B323" s="70"/>
      <c r="C323" s="48"/>
      <c r="D323" s="48"/>
      <c r="E323" s="48"/>
      <c r="F323" s="69"/>
      <c r="G323" s="70"/>
      <c r="H323" s="48"/>
      <c r="I323" s="48">
        <v>2213.52</v>
      </c>
      <c r="J323" s="48"/>
      <c r="K323" s="48"/>
      <c r="L323" s="69"/>
      <c r="M323" s="70"/>
      <c r="N323" s="48"/>
      <c r="O323" s="48"/>
      <c r="P323" s="48"/>
      <c r="Q323" s="48"/>
      <c r="R323" s="69"/>
      <c r="S323" s="70"/>
      <c r="T323" s="48"/>
      <c r="U323" s="48"/>
      <c r="V323" s="48"/>
      <c r="X323" s="69"/>
    </row>
    <row r="324" spans="1:24">
      <c r="A324" s="71">
        <v>322</v>
      </c>
      <c r="B324" s="70"/>
      <c r="C324" s="48"/>
      <c r="D324" s="48"/>
      <c r="E324" s="48"/>
      <c r="F324" s="69"/>
      <c r="G324" s="70"/>
      <c r="H324" s="48"/>
      <c r="I324" s="48">
        <v>816.18200000000002</v>
      </c>
      <c r="J324" s="48"/>
      <c r="K324" s="48"/>
      <c r="L324" s="69"/>
      <c r="M324" s="70"/>
      <c r="N324" s="48"/>
      <c r="O324" s="48"/>
      <c r="P324" s="48"/>
      <c r="Q324" s="48"/>
      <c r="R324" s="69"/>
      <c r="S324" s="70"/>
      <c r="T324" s="48"/>
      <c r="U324" s="48"/>
      <c r="V324" s="48"/>
      <c r="X324" s="69"/>
    </row>
    <row r="325" spans="1:24">
      <c r="A325" s="71">
        <v>323</v>
      </c>
      <c r="B325" s="70"/>
      <c r="C325" s="48"/>
      <c r="D325" s="48"/>
      <c r="E325" s="48"/>
      <c r="F325" s="69"/>
      <c r="G325" s="70"/>
      <c r="H325" s="48"/>
      <c r="I325" s="48">
        <v>1854.1610000000001</v>
      </c>
      <c r="J325" s="48"/>
      <c r="K325" s="48"/>
      <c r="L325" s="69"/>
      <c r="M325" s="70"/>
      <c r="N325" s="48"/>
      <c r="O325" s="48"/>
      <c r="P325" s="48"/>
      <c r="Q325" s="48"/>
      <c r="R325" s="69"/>
      <c r="S325" s="70"/>
      <c r="T325" s="48"/>
      <c r="U325" s="48"/>
      <c r="V325" s="48"/>
      <c r="X325" s="69"/>
    </row>
    <row r="326" spans="1:24">
      <c r="A326" s="71">
        <v>324</v>
      </c>
      <c r="B326" s="70"/>
      <c r="C326" s="48"/>
      <c r="D326" s="48"/>
      <c r="E326" s="48"/>
      <c r="F326" s="69"/>
      <c r="G326" s="70"/>
      <c r="H326" s="48"/>
      <c r="I326" s="48">
        <v>1683.0440000000001</v>
      </c>
      <c r="J326" s="48"/>
      <c r="K326" s="48"/>
      <c r="L326" s="69"/>
      <c r="M326" s="70"/>
      <c r="N326" s="48"/>
      <c r="O326" s="48"/>
      <c r="P326" s="48"/>
      <c r="Q326" s="48"/>
      <c r="R326" s="69"/>
      <c r="S326" s="70"/>
      <c r="T326" s="48"/>
      <c r="U326" s="48"/>
      <c r="V326" s="48"/>
      <c r="X326" s="69"/>
    </row>
    <row r="327" spans="1:24">
      <c r="A327" s="71">
        <v>325</v>
      </c>
      <c r="B327" s="70"/>
      <c r="C327" s="48"/>
      <c r="D327" s="48"/>
      <c r="E327" s="48"/>
      <c r="F327" s="69"/>
      <c r="G327" s="70"/>
      <c r="H327" s="48"/>
      <c r="I327" s="48">
        <v>2296.5030000000002</v>
      </c>
      <c r="J327" s="48"/>
      <c r="K327" s="48"/>
      <c r="L327" s="69"/>
      <c r="M327" s="70"/>
      <c r="N327" s="48"/>
      <c r="O327" s="48"/>
      <c r="P327" s="48"/>
      <c r="Q327" s="48"/>
      <c r="R327" s="69"/>
      <c r="S327" s="70"/>
      <c r="T327" s="48"/>
      <c r="U327" s="48"/>
      <c r="V327" s="48"/>
      <c r="X327" s="69"/>
    </row>
    <row r="328" spans="1:24" ht="16" thickBot="1">
      <c r="A328" s="68">
        <v>326</v>
      </c>
      <c r="B328" s="67"/>
      <c r="C328" s="66"/>
      <c r="D328" s="66"/>
      <c r="E328" s="66"/>
      <c r="F328" s="65"/>
      <c r="G328" s="67"/>
      <c r="H328" s="66"/>
      <c r="I328" s="66">
        <v>2068.44</v>
      </c>
      <c r="J328" s="66"/>
      <c r="K328" s="66"/>
      <c r="L328" s="65"/>
      <c r="M328" s="67"/>
      <c r="N328" s="66"/>
      <c r="O328" s="66"/>
      <c r="P328" s="66"/>
      <c r="Q328" s="66"/>
      <c r="R328" s="65"/>
      <c r="S328" s="67"/>
      <c r="T328" s="66"/>
      <c r="U328" s="66"/>
      <c r="V328" s="66"/>
      <c r="W328" s="66"/>
      <c r="X328" s="65"/>
    </row>
    <row r="329" spans="1:24" ht="16" thickBot="1">
      <c r="A329" s="64" t="s">
        <v>142</v>
      </c>
      <c r="B329" s="63">
        <f t="shared" ref="B329:X329" si="0">MEDIAN(B4:B328)</f>
        <v>4694.2650000000003</v>
      </c>
      <c r="C329" s="62">
        <f t="shared" si="0"/>
        <v>4079.9960000000001</v>
      </c>
      <c r="D329" s="62">
        <f t="shared" si="0"/>
        <v>1803.5405000000001</v>
      </c>
      <c r="E329" s="62">
        <f t="shared" si="0"/>
        <v>1661.7465</v>
      </c>
      <c r="F329" s="61">
        <f t="shared" si="0"/>
        <v>1748.2335</v>
      </c>
      <c r="G329" s="63">
        <f t="shared" si="0"/>
        <v>1926.923</v>
      </c>
      <c r="H329" s="62">
        <f t="shared" si="0"/>
        <v>1372.7255</v>
      </c>
      <c r="I329" s="62">
        <f t="shared" si="0"/>
        <v>1959.1420000000001</v>
      </c>
      <c r="J329" s="62">
        <f t="shared" si="0"/>
        <v>2098.4169999999999</v>
      </c>
      <c r="K329" s="62">
        <f t="shared" si="0"/>
        <v>1865.9724999999999</v>
      </c>
      <c r="L329" s="61">
        <f t="shared" si="0"/>
        <v>1394.1005</v>
      </c>
      <c r="M329" s="63">
        <f t="shared" si="0"/>
        <v>1450.8620000000001</v>
      </c>
      <c r="N329" s="62">
        <f t="shared" si="0"/>
        <v>1526.16</v>
      </c>
      <c r="O329" s="62">
        <f t="shared" si="0"/>
        <v>1153.1199999999999</v>
      </c>
      <c r="P329" s="62">
        <f t="shared" si="0"/>
        <v>1291.8815</v>
      </c>
      <c r="Q329" s="62">
        <f t="shared" si="0"/>
        <v>1085.04</v>
      </c>
      <c r="R329" s="61">
        <f t="shared" si="0"/>
        <v>1061.1300000000001</v>
      </c>
      <c r="S329" s="63">
        <f t="shared" si="0"/>
        <v>1228.039</v>
      </c>
      <c r="T329" s="62">
        <f t="shared" si="0"/>
        <v>1530.5840000000001</v>
      </c>
      <c r="U329" s="62">
        <f t="shared" si="0"/>
        <v>904.45100000000002</v>
      </c>
      <c r="V329" s="62">
        <f t="shared" si="0"/>
        <v>1732.7139999999999</v>
      </c>
      <c r="W329" s="62">
        <f t="shared" si="0"/>
        <v>1553.7424999999998</v>
      </c>
      <c r="X329" s="61">
        <f t="shared" si="0"/>
        <v>1736.886</v>
      </c>
    </row>
    <row r="330" spans="1:24">
      <c r="A330" s="60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  <c r="Q330" s="48"/>
      <c r="R330" s="48"/>
      <c r="S330" s="48"/>
      <c r="T330" s="48"/>
      <c r="U330" s="48"/>
      <c r="V330" s="48"/>
    </row>
    <row r="331" spans="1:24">
      <c r="A331" s="60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  <c r="Q331" s="48"/>
      <c r="R331" s="48"/>
      <c r="S331" s="48"/>
      <c r="T331" s="48"/>
      <c r="U331" s="48"/>
      <c r="V331" s="48"/>
    </row>
    <row r="332" spans="1:24">
      <c r="A332" s="60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  <c r="Q332" s="48"/>
      <c r="R332" s="48"/>
      <c r="S332" s="48"/>
      <c r="T332" s="48"/>
      <c r="U332" s="48"/>
      <c r="V332" s="48"/>
    </row>
    <row r="333" spans="1:24">
      <c r="A333" s="60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  <c r="Q333" s="48"/>
      <c r="R333" s="48"/>
      <c r="S333" s="48"/>
      <c r="T333" s="48"/>
      <c r="U333" s="48"/>
      <c r="V333" s="48"/>
    </row>
    <row r="334" spans="1:24">
      <c r="A334" s="60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  <c r="Q334" s="48"/>
      <c r="R334" s="48"/>
      <c r="S334" s="48"/>
      <c r="T334" s="48"/>
      <c r="U334" s="48"/>
      <c r="V334" s="48"/>
    </row>
    <row r="335" spans="1:24">
      <c r="A335" s="60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  <c r="Q335" s="48"/>
      <c r="R335" s="48"/>
      <c r="S335" s="48"/>
      <c r="T335" s="48"/>
      <c r="U335" s="48"/>
      <c r="V335" s="48"/>
    </row>
    <row r="336" spans="1:24">
      <c r="A336" s="60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  <c r="Q336" s="48"/>
      <c r="R336" s="48"/>
      <c r="S336" s="48"/>
      <c r="T336" s="48"/>
      <c r="U336" s="48"/>
      <c r="V336" s="48"/>
    </row>
    <row r="337" spans="1:22">
      <c r="A337" s="60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  <c r="Q337" s="48"/>
      <c r="R337" s="48"/>
      <c r="S337" s="48"/>
      <c r="T337" s="48"/>
      <c r="U337" s="48"/>
      <c r="V337" s="48"/>
    </row>
    <row r="338" spans="1:22">
      <c r="A338" s="60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  <c r="Q338" s="48"/>
      <c r="R338" s="48"/>
      <c r="S338" s="48"/>
      <c r="T338" s="48"/>
      <c r="U338" s="48"/>
      <c r="V338" s="48"/>
    </row>
    <row r="339" spans="1:22">
      <c r="A339" s="60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</row>
    <row r="340" spans="1:22">
      <c r="A340" s="60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  <c r="Q340" s="48"/>
      <c r="R340" s="48"/>
      <c r="S340" s="48"/>
      <c r="T340" s="48"/>
      <c r="U340" s="48"/>
      <c r="V340" s="48"/>
    </row>
    <row r="341" spans="1:22">
      <c r="A341" s="60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  <c r="Q341" s="48"/>
      <c r="R341" s="48"/>
      <c r="S341" s="48"/>
      <c r="T341" s="48"/>
      <c r="U341" s="48"/>
      <c r="V341" s="48"/>
    </row>
    <row r="342" spans="1:22">
      <c r="A342" s="60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8"/>
      <c r="Q342" s="48"/>
      <c r="R342" s="48"/>
      <c r="S342" s="48"/>
      <c r="T342" s="48"/>
      <c r="U342" s="48"/>
      <c r="V342" s="48"/>
    </row>
    <row r="343" spans="1:22">
      <c r="A343" s="60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8"/>
      <c r="Q343" s="48"/>
      <c r="R343" s="48"/>
      <c r="S343" s="48"/>
      <c r="T343" s="48"/>
      <c r="U343" s="48"/>
      <c r="V343" s="48"/>
    </row>
    <row r="344" spans="1:22">
      <c r="A344" s="60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8"/>
      <c r="Q344" s="48"/>
      <c r="R344" s="48"/>
      <c r="S344" s="48"/>
      <c r="T344" s="48"/>
      <c r="U344" s="48"/>
      <c r="V344" s="48"/>
    </row>
    <row r="345" spans="1:22">
      <c r="A345" s="60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8"/>
      <c r="Q345" s="48"/>
      <c r="R345" s="48"/>
      <c r="S345" s="48"/>
      <c r="T345" s="48"/>
      <c r="U345" s="48"/>
      <c r="V345" s="48"/>
    </row>
    <row r="346" spans="1:22">
      <c r="A346" s="60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</row>
    <row r="347" spans="1:22">
      <c r="A347" s="60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48"/>
      <c r="V347" s="48"/>
    </row>
    <row r="348" spans="1:22">
      <c r="A348" s="60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48"/>
      <c r="V348" s="48"/>
    </row>
    <row r="349" spans="1:22">
      <c r="A349" s="60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48"/>
      <c r="V349" s="48"/>
    </row>
    <row r="350" spans="1:22">
      <c r="A350" s="60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48"/>
      <c r="S350" s="48"/>
      <c r="T350" s="48"/>
      <c r="U350" s="48"/>
      <c r="V350" s="48"/>
    </row>
    <row r="351" spans="1:22">
      <c r="A351" s="60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8"/>
      <c r="Q351" s="48"/>
      <c r="R351" s="48"/>
      <c r="S351" s="48"/>
      <c r="T351" s="48"/>
      <c r="U351" s="48"/>
      <c r="V351" s="48"/>
    </row>
    <row r="352" spans="1:22">
      <c r="A352" s="60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8"/>
      <c r="Q352" s="48"/>
      <c r="R352" s="48"/>
      <c r="S352" s="48"/>
      <c r="T352" s="48"/>
      <c r="U352" s="48"/>
      <c r="V352" s="48"/>
    </row>
    <row r="353" spans="1:22">
      <c r="A353" s="60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  <c r="R353" s="48"/>
      <c r="S353" s="48"/>
      <c r="T353" s="48"/>
      <c r="U353" s="48"/>
      <c r="V353" s="48"/>
    </row>
    <row r="354" spans="1:22">
      <c r="A354" s="60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8"/>
      <c r="Q354" s="48"/>
      <c r="R354" s="48"/>
      <c r="S354" s="48"/>
      <c r="T354" s="48"/>
      <c r="U354" s="48"/>
      <c r="V354" s="48"/>
    </row>
    <row r="355" spans="1:22">
      <c r="A355" s="60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8"/>
      <c r="Q355" s="48"/>
      <c r="R355" s="48"/>
      <c r="S355" s="48"/>
      <c r="T355" s="48"/>
      <c r="U355" s="48"/>
      <c r="V355" s="48"/>
    </row>
    <row r="356" spans="1:22">
      <c r="A356" s="60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8"/>
      <c r="Q356" s="48"/>
      <c r="R356" s="48"/>
      <c r="S356" s="48"/>
      <c r="T356" s="48"/>
      <c r="U356" s="48"/>
      <c r="V356" s="48"/>
    </row>
    <row r="357" spans="1:22">
      <c r="A357" s="60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8"/>
      <c r="Q357" s="48"/>
      <c r="R357" s="48"/>
      <c r="S357" s="48"/>
      <c r="T357" s="48"/>
      <c r="U357" s="48"/>
      <c r="V357" s="48"/>
    </row>
    <row r="358" spans="1:22">
      <c r="A358" s="60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8"/>
      <c r="Q358" s="48"/>
      <c r="R358" s="48"/>
      <c r="S358" s="48"/>
      <c r="T358" s="48"/>
      <c r="U358" s="48"/>
      <c r="V358" s="48"/>
    </row>
    <row r="359" spans="1:22">
      <c r="A359" s="60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</row>
    <row r="360" spans="1:22">
      <c r="A360" s="60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8"/>
      <c r="Q360" s="48"/>
      <c r="R360" s="48"/>
      <c r="S360" s="48"/>
      <c r="T360" s="48"/>
      <c r="U360" s="48"/>
      <c r="V360" s="48"/>
    </row>
    <row r="361" spans="1:22">
      <c r="A361" s="60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8"/>
      <c r="Q361" s="48"/>
      <c r="R361" s="48"/>
      <c r="S361" s="48"/>
      <c r="T361" s="48"/>
      <c r="U361" s="48"/>
      <c r="V361" s="48"/>
    </row>
    <row r="362" spans="1:22">
      <c r="A362" s="60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8"/>
      <c r="Q362" s="48"/>
      <c r="R362" s="48"/>
      <c r="S362" s="48"/>
      <c r="T362" s="48"/>
      <c r="U362" s="48"/>
      <c r="V362" s="48"/>
    </row>
    <row r="363" spans="1:22">
      <c r="A363" s="60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8"/>
      <c r="Q363" s="48"/>
      <c r="R363" s="48"/>
      <c r="S363" s="48"/>
      <c r="T363" s="48"/>
      <c r="U363" s="48"/>
      <c r="V363" s="48"/>
    </row>
    <row r="364" spans="1:22">
      <c r="A364" s="60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8"/>
      <c r="Q364" s="48"/>
      <c r="R364" s="48"/>
      <c r="S364" s="48"/>
      <c r="T364" s="48"/>
      <c r="U364" s="48"/>
      <c r="V364" s="48"/>
    </row>
    <row r="365" spans="1:22">
      <c r="A365" s="60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8"/>
      <c r="Q365" s="48"/>
      <c r="R365" s="48"/>
      <c r="S365" s="48"/>
      <c r="T365" s="48"/>
      <c r="U365" s="48"/>
      <c r="V365" s="48"/>
    </row>
    <row r="366" spans="1:22">
      <c r="A366" s="60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8"/>
      <c r="Q366" s="48"/>
      <c r="R366" s="48"/>
      <c r="S366" s="48"/>
      <c r="T366" s="48"/>
      <c r="U366" s="48"/>
      <c r="V366" s="48"/>
    </row>
    <row r="367" spans="1:22">
      <c r="A367" s="60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  <c r="T367" s="48"/>
      <c r="U367" s="48"/>
      <c r="V367" s="48"/>
    </row>
    <row r="368" spans="1:22">
      <c r="A368" s="60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  <c r="S368" s="48"/>
      <c r="T368" s="48"/>
      <c r="U368" s="48"/>
      <c r="V368" s="48"/>
    </row>
    <row r="369" spans="1:22">
      <c r="A369" s="60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8"/>
      <c r="Q369" s="48"/>
      <c r="R369" s="48"/>
      <c r="S369" s="48"/>
      <c r="T369" s="48"/>
      <c r="U369" s="48"/>
      <c r="V369" s="48"/>
    </row>
    <row r="370" spans="1:22">
      <c r="A370" s="60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8"/>
      <c r="Q370" s="48"/>
      <c r="R370" s="48"/>
      <c r="S370" s="48"/>
      <c r="T370" s="48"/>
      <c r="U370" s="48"/>
      <c r="V370" s="48"/>
    </row>
    <row r="371" spans="1:22">
      <c r="A371" s="60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48"/>
      <c r="S371" s="48"/>
      <c r="T371" s="48"/>
      <c r="U371" s="48"/>
      <c r="V371" s="48"/>
    </row>
    <row r="372" spans="1:22">
      <c r="A372" s="60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</row>
    <row r="373" spans="1:22">
      <c r="A373" s="60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8"/>
      <c r="Q373" s="48"/>
      <c r="R373" s="48"/>
      <c r="S373" s="48"/>
      <c r="T373" s="48"/>
      <c r="U373" s="48"/>
      <c r="V373" s="48"/>
    </row>
    <row r="374" spans="1:22">
      <c r="A374" s="60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8"/>
      <c r="Q374" s="48"/>
      <c r="R374" s="48"/>
      <c r="S374" s="48"/>
      <c r="T374" s="48"/>
      <c r="U374" s="48"/>
      <c r="V374" s="48"/>
    </row>
    <row r="375" spans="1:22">
      <c r="A375" s="60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8"/>
      <c r="R375" s="48"/>
      <c r="S375" s="48"/>
      <c r="T375" s="48"/>
      <c r="U375" s="48"/>
      <c r="V375" s="48"/>
    </row>
    <row r="376" spans="1:22">
      <c r="A376" s="60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8"/>
      <c r="Q376" s="48"/>
      <c r="R376" s="48"/>
      <c r="S376" s="48"/>
      <c r="T376" s="48"/>
      <c r="U376" s="48"/>
      <c r="V376" s="48"/>
    </row>
    <row r="377" spans="1:22">
      <c r="A377" s="60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8"/>
      <c r="Q377" s="48"/>
      <c r="R377" s="48"/>
      <c r="S377" s="48"/>
      <c r="T377" s="48"/>
      <c r="U377" s="48"/>
      <c r="V377" s="48"/>
    </row>
    <row r="378" spans="1:22">
      <c r="A378" s="60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8"/>
      <c r="Q378" s="48"/>
      <c r="R378" s="48"/>
      <c r="S378" s="48"/>
      <c r="T378" s="48"/>
      <c r="U378" s="48"/>
      <c r="V378" s="48"/>
    </row>
    <row r="379" spans="1:22">
      <c r="A379" s="60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8"/>
      <c r="Q379" s="48"/>
      <c r="R379" s="48"/>
      <c r="S379" s="48"/>
      <c r="T379" s="48"/>
      <c r="U379" s="48"/>
      <c r="V379" s="48"/>
    </row>
    <row r="380" spans="1:22">
      <c r="A380" s="60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8"/>
      <c r="Q380" s="48"/>
      <c r="R380" s="48"/>
      <c r="S380" s="48"/>
      <c r="T380" s="48"/>
      <c r="U380" s="48"/>
      <c r="V380" s="48"/>
    </row>
    <row r="381" spans="1:22">
      <c r="A381" s="60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8"/>
      <c r="Q381" s="48"/>
      <c r="R381" s="48"/>
      <c r="S381" s="48"/>
      <c r="T381" s="48"/>
      <c r="U381" s="48"/>
      <c r="V381" s="48"/>
    </row>
    <row r="382" spans="1:22">
      <c r="A382" s="60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8"/>
      <c r="Q382" s="48"/>
      <c r="R382" s="48"/>
      <c r="S382" s="48"/>
      <c r="T382" s="48"/>
      <c r="U382" s="48"/>
      <c r="V382" s="48"/>
    </row>
    <row r="383" spans="1:22">
      <c r="A383" s="60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8"/>
      <c r="Q383" s="48"/>
      <c r="R383" s="48"/>
      <c r="S383" s="48"/>
      <c r="T383" s="48"/>
      <c r="U383" s="48"/>
      <c r="V383" s="48"/>
    </row>
    <row r="384" spans="1:22">
      <c r="A384" s="60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8"/>
      <c r="Q384" s="48"/>
      <c r="R384" s="48"/>
      <c r="S384" s="48"/>
      <c r="T384" s="48"/>
      <c r="U384" s="48"/>
      <c r="V384" s="48"/>
    </row>
    <row r="385" spans="1:22">
      <c r="A385" s="60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48"/>
      <c r="V385" s="48"/>
    </row>
    <row r="386" spans="1:22">
      <c r="A386" s="60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</row>
    <row r="387" spans="1:22">
      <c r="A387" s="60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</row>
    <row r="388" spans="1:22">
      <c r="A388" s="60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8"/>
      <c r="Q388" s="48"/>
      <c r="R388" s="48"/>
      <c r="S388" s="48"/>
      <c r="T388" s="48"/>
      <c r="U388" s="48"/>
      <c r="V388" s="48"/>
    </row>
    <row r="389" spans="1:22">
      <c r="A389" s="60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8"/>
      <c r="Q389" s="48"/>
      <c r="R389" s="48"/>
      <c r="S389" s="48"/>
      <c r="T389" s="48"/>
      <c r="U389" s="48"/>
      <c r="V389" s="48"/>
    </row>
    <row r="390" spans="1:22">
      <c r="A390" s="60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8"/>
      <c r="Q390" s="48"/>
      <c r="R390" s="48"/>
      <c r="S390" s="48"/>
      <c r="T390" s="48"/>
      <c r="U390" s="48"/>
      <c r="V390" s="48"/>
    </row>
    <row r="391" spans="1:22">
      <c r="A391" s="60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8"/>
      <c r="Q391" s="48"/>
      <c r="R391" s="48"/>
      <c r="S391" s="48"/>
      <c r="T391" s="48"/>
      <c r="U391" s="48"/>
      <c r="V391" s="48"/>
    </row>
    <row r="392" spans="1:22">
      <c r="A392" s="60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48"/>
      <c r="S392" s="48"/>
      <c r="T392" s="48"/>
      <c r="U392" s="48"/>
      <c r="V392" s="48"/>
    </row>
    <row r="393" spans="1:22">
      <c r="A393" s="60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8"/>
      <c r="Q393" s="48"/>
      <c r="R393" s="48"/>
      <c r="S393" s="48"/>
      <c r="T393" s="48"/>
      <c r="U393" s="48"/>
      <c r="V393" s="48"/>
    </row>
    <row r="394" spans="1:22">
      <c r="A394" s="60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8"/>
      <c r="Q394" s="48"/>
      <c r="R394" s="48"/>
      <c r="S394" s="48"/>
      <c r="T394" s="48"/>
      <c r="U394" s="48"/>
      <c r="V394" s="48"/>
    </row>
    <row r="395" spans="1:22">
      <c r="A395" s="60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8"/>
      <c r="Q395" s="48"/>
      <c r="R395" s="48"/>
      <c r="S395" s="48"/>
      <c r="T395" s="48"/>
      <c r="U395" s="48"/>
      <c r="V395" s="48"/>
    </row>
    <row r="396" spans="1:22">
      <c r="A396" s="60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8"/>
      <c r="Q396" s="48"/>
      <c r="R396" s="48"/>
      <c r="S396" s="48"/>
      <c r="T396" s="48"/>
      <c r="U396" s="48"/>
      <c r="V396" s="48"/>
    </row>
    <row r="397" spans="1:22">
      <c r="A397" s="60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8"/>
      <c r="Q397" s="48"/>
      <c r="R397" s="48"/>
      <c r="S397" s="48"/>
      <c r="T397" s="48"/>
      <c r="U397" s="48"/>
      <c r="V397" s="48"/>
    </row>
    <row r="398" spans="1:22">
      <c r="A398" s="60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8"/>
      <c r="Q398" s="48"/>
      <c r="R398" s="48"/>
      <c r="S398" s="48"/>
      <c r="T398" s="48"/>
      <c r="U398" s="48"/>
      <c r="V398" s="48"/>
    </row>
    <row r="399" spans="1:22">
      <c r="A399" s="60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8"/>
      <c r="Q399" s="48"/>
      <c r="R399" s="48"/>
      <c r="S399" s="48"/>
      <c r="T399" s="48"/>
      <c r="U399" s="48"/>
      <c r="V399" s="48"/>
    </row>
    <row r="400" spans="1:22">
      <c r="A400" s="60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8"/>
      <c r="Q400" s="48"/>
      <c r="R400" s="48"/>
      <c r="S400" s="48"/>
      <c r="T400" s="48"/>
      <c r="U400" s="48"/>
      <c r="V400" s="48"/>
    </row>
    <row r="401" spans="1:22">
      <c r="A401" s="60"/>
      <c r="B401" s="48"/>
      <c r="C401" s="48"/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</row>
    <row r="402" spans="1:22">
      <c r="A402" s="60"/>
      <c r="B402" s="48"/>
      <c r="C402" s="48"/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8"/>
      <c r="Q402" s="48"/>
      <c r="R402" s="48"/>
      <c r="S402" s="48"/>
      <c r="T402" s="48"/>
      <c r="U402" s="48"/>
      <c r="V402" s="48"/>
    </row>
    <row r="403" spans="1:22">
      <c r="A403" s="60"/>
      <c r="B403" s="48"/>
      <c r="C403" s="48"/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8"/>
      <c r="Q403" s="48"/>
      <c r="R403" s="48"/>
      <c r="S403" s="48"/>
      <c r="T403" s="48"/>
      <c r="U403" s="48"/>
      <c r="V403" s="48"/>
    </row>
    <row r="404" spans="1:22">
      <c r="A404" s="60"/>
      <c r="B404" s="48"/>
      <c r="C404" s="48"/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8"/>
      <c r="Q404" s="48"/>
      <c r="R404" s="48"/>
      <c r="S404" s="48"/>
      <c r="T404" s="48"/>
      <c r="U404" s="48"/>
      <c r="V404" s="48"/>
    </row>
    <row r="405" spans="1:22">
      <c r="A405" s="60"/>
      <c r="B405" s="48"/>
      <c r="C405" s="48"/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8"/>
      <c r="Q405" s="48"/>
      <c r="R405" s="48"/>
      <c r="S405" s="48"/>
      <c r="T405" s="48"/>
      <c r="U405" s="48"/>
      <c r="V405" s="48"/>
    </row>
    <row r="406" spans="1:22">
      <c r="A406" s="60"/>
      <c r="B406" s="48"/>
      <c r="C406" s="48"/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8"/>
      <c r="Q406" s="48"/>
      <c r="R406" s="48"/>
      <c r="S406" s="48"/>
      <c r="T406" s="48"/>
      <c r="U406" s="48"/>
      <c r="V406" s="48"/>
    </row>
    <row r="407" spans="1:22">
      <c r="A407" s="60"/>
      <c r="B407" s="48"/>
      <c r="C407" s="48"/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8"/>
      <c r="Q407" s="48"/>
      <c r="R407" s="48"/>
      <c r="S407" s="48"/>
      <c r="T407" s="48"/>
      <c r="U407" s="48"/>
      <c r="V407" s="48"/>
    </row>
    <row r="408" spans="1:22">
      <c r="A408" s="60"/>
      <c r="B408" s="48"/>
      <c r="C408" s="48"/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8"/>
      <c r="Q408" s="48"/>
      <c r="R408" s="48"/>
      <c r="S408" s="48"/>
      <c r="T408" s="48"/>
      <c r="U408" s="48"/>
      <c r="V408" s="48"/>
    </row>
    <row r="409" spans="1:22">
      <c r="A409" s="60"/>
      <c r="B409" s="48"/>
      <c r="C409" s="48"/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8"/>
      <c r="Q409" s="48"/>
      <c r="R409" s="48"/>
      <c r="S409" s="48"/>
      <c r="T409" s="48"/>
      <c r="U409" s="48"/>
      <c r="V409" s="48"/>
    </row>
    <row r="410" spans="1:22">
      <c r="A410" s="60"/>
      <c r="B410" s="48"/>
      <c r="C410" s="48"/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48"/>
      <c r="R410" s="48"/>
      <c r="S410" s="48"/>
      <c r="T410" s="48"/>
      <c r="U410" s="48"/>
      <c r="V410" s="48"/>
    </row>
    <row r="411" spans="1:22">
      <c r="A411" s="60"/>
      <c r="B411" s="48"/>
      <c r="C411" s="48"/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</row>
    <row r="412" spans="1:22">
      <c r="A412" s="60"/>
      <c r="B412" s="48"/>
      <c r="C412" s="48"/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</row>
    <row r="413" spans="1:22">
      <c r="A413" s="60"/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</row>
    <row r="414" spans="1:22">
      <c r="A414" s="60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8"/>
      <c r="Q414" s="48"/>
      <c r="R414" s="48"/>
      <c r="S414" s="48"/>
      <c r="T414" s="48"/>
      <c r="U414" s="48"/>
      <c r="V414" s="48"/>
    </row>
    <row r="415" spans="1:22">
      <c r="A415" s="60"/>
      <c r="B415" s="48"/>
      <c r="C415" s="48"/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8"/>
      <c r="Q415" s="48"/>
      <c r="R415" s="48"/>
      <c r="S415" s="48"/>
      <c r="T415" s="48"/>
      <c r="U415" s="48"/>
      <c r="V415" s="48"/>
    </row>
    <row r="416" spans="1:22">
      <c r="A416" s="60"/>
      <c r="B416" s="48"/>
      <c r="C416" s="48"/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8"/>
      <c r="Q416" s="48"/>
      <c r="R416" s="48"/>
      <c r="S416" s="48"/>
      <c r="T416" s="48"/>
      <c r="U416" s="48"/>
      <c r="V416" s="48"/>
    </row>
    <row r="417" spans="1:22">
      <c r="A417" s="60"/>
      <c r="B417" s="48"/>
      <c r="C417" s="48"/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8"/>
      <c r="Q417" s="48"/>
      <c r="R417" s="48"/>
      <c r="S417" s="48"/>
      <c r="T417" s="48"/>
      <c r="U417" s="48"/>
      <c r="V417" s="48"/>
    </row>
    <row r="418" spans="1:22">
      <c r="A418" s="60"/>
      <c r="B418" s="48"/>
      <c r="C418" s="48"/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8"/>
      <c r="Q418" s="48"/>
      <c r="R418" s="48"/>
      <c r="S418" s="48"/>
      <c r="T418" s="48"/>
      <c r="U418" s="48"/>
      <c r="V418" s="48"/>
    </row>
    <row r="419" spans="1:22">
      <c r="A419" s="60"/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  <c r="T419" s="48"/>
      <c r="U419" s="48"/>
      <c r="V419" s="48"/>
    </row>
    <row r="420" spans="1:22">
      <c r="A420" s="60"/>
      <c r="B420" s="48"/>
      <c r="C420" s="48"/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8"/>
      <c r="Q420" s="48"/>
      <c r="R420" s="48"/>
      <c r="S420" s="48"/>
      <c r="T420" s="48"/>
      <c r="U420" s="48"/>
      <c r="V420" s="48"/>
    </row>
    <row r="421" spans="1:22">
      <c r="A421" s="60"/>
      <c r="B421" s="48"/>
      <c r="C421" s="48"/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8"/>
      <c r="Q421" s="48"/>
      <c r="R421" s="48"/>
      <c r="S421" s="48"/>
      <c r="T421" s="48"/>
      <c r="U421" s="48"/>
      <c r="V421" s="48"/>
    </row>
    <row r="422" spans="1:22">
      <c r="A422" s="60"/>
      <c r="B422" s="48"/>
      <c r="C422" s="48"/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8"/>
      <c r="Q422" s="48"/>
      <c r="R422" s="48"/>
      <c r="S422" s="48"/>
      <c r="T422" s="48"/>
      <c r="U422" s="48"/>
      <c r="V422" s="48"/>
    </row>
    <row r="423" spans="1:22">
      <c r="A423" s="60"/>
      <c r="B423" s="48"/>
      <c r="C423" s="48"/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8"/>
      <c r="Q423" s="48"/>
      <c r="R423" s="48"/>
      <c r="S423" s="48"/>
      <c r="T423" s="48"/>
      <c r="U423" s="48"/>
      <c r="V423" s="48"/>
    </row>
    <row r="424" spans="1:22">
      <c r="A424" s="60"/>
      <c r="B424" s="48"/>
      <c r="C424" s="48"/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8"/>
      <c r="Q424" s="48"/>
      <c r="R424" s="48"/>
      <c r="S424" s="48"/>
      <c r="T424" s="48"/>
      <c r="U424" s="48"/>
      <c r="V424" s="48"/>
    </row>
    <row r="425" spans="1:22">
      <c r="A425" s="60"/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</row>
    <row r="426" spans="1:22">
      <c r="A426" s="60"/>
      <c r="B426" s="48"/>
      <c r="C426" s="48"/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48"/>
      <c r="V426" s="48"/>
    </row>
    <row r="427" spans="1:22">
      <c r="A427" s="60"/>
      <c r="B427" s="48"/>
      <c r="C427" s="48"/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48"/>
      <c r="V427" s="48"/>
    </row>
    <row r="428" spans="1:22">
      <c r="A428" s="60"/>
      <c r="B428" s="48"/>
      <c r="C428" s="48"/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8"/>
      <c r="Q428" s="48"/>
      <c r="R428" s="48"/>
      <c r="S428" s="48"/>
      <c r="T428" s="48"/>
      <c r="U428" s="48"/>
      <c r="V428" s="48"/>
    </row>
    <row r="429" spans="1:22">
      <c r="A429" s="60"/>
      <c r="B429" s="48"/>
      <c r="C429" s="48"/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8"/>
      <c r="Q429" s="48"/>
      <c r="R429" s="48"/>
      <c r="S429" s="48"/>
      <c r="T429" s="48"/>
      <c r="U429" s="48"/>
      <c r="V429" s="48"/>
    </row>
    <row r="430" spans="1:22">
      <c r="A430" s="60"/>
      <c r="B430" s="48"/>
      <c r="C430" s="48"/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8"/>
      <c r="Q430" s="48"/>
      <c r="R430" s="48"/>
      <c r="S430" s="48"/>
      <c r="T430" s="48"/>
      <c r="U430" s="48"/>
      <c r="V430" s="48"/>
    </row>
    <row r="431" spans="1:22">
      <c r="A431" s="60"/>
      <c r="B431" s="48"/>
      <c r="C431" s="48"/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8"/>
      <c r="Q431" s="48"/>
      <c r="R431" s="48"/>
      <c r="S431" s="48"/>
      <c r="T431" s="48"/>
      <c r="U431" s="48"/>
      <c r="V431" s="48"/>
    </row>
    <row r="432" spans="1:22">
      <c r="A432" s="60"/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</row>
    <row r="433" spans="1:22">
      <c r="A433" s="60"/>
      <c r="B433" s="48"/>
      <c r="C433" s="48"/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</row>
    <row r="434" spans="1:22">
      <c r="A434" s="60"/>
      <c r="B434" s="48"/>
      <c r="C434" s="48"/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48"/>
      <c r="S434" s="48"/>
      <c r="T434" s="48"/>
      <c r="U434" s="48"/>
      <c r="V434" s="48"/>
    </row>
    <row r="435" spans="1:22">
      <c r="A435" s="60"/>
      <c r="B435" s="48"/>
      <c r="C435" s="48"/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8"/>
      <c r="Q435" s="48"/>
      <c r="R435" s="48"/>
      <c r="S435" s="48"/>
      <c r="T435" s="48"/>
      <c r="U435" s="48"/>
      <c r="V435" s="48"/>
    </row>
    <row r="436" spans="1:22">
      <c r="A436" s="60"/>
      <c r="B436" s="48"/>
      <c r="C436" s="48"/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8"/>
      <c r="Q436" s="48"/>
      <c r="R436" s="48"/>
      <c r="S436" s="48"/>
      <c r="T436" s="48"/>
      <c r="U436" s="48"/>
      <c r="V436" s="48"/>
    </row>
    <row r="437" spans="1:22">
      <c r="A437" s="60"/>
      <c r="B437" s="48"/>
      <c r="C437" s="48"/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8"/>
      <c r="Q437" s="48"/>
      <c r="R437" s="48"/>
      <c r="S437" s="48"/>
      <c r="T437" s="48"/>
      <c r="U437" s="48"/>
      <c r="V437" s="48"/>
    </row>
    <row r="438" spans="1:22">
      <c r="A438" s="60"/>
      <c r="B438" s="48"/>
      <c r="C438" s="48"/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8"/>
      <c r="Q438" s="48"/>
      <c r="R438" s="48"/>
      <c r="S438" s="48"/>
      <c r="T438" s="48"/>
      <c r="U438" s="48"/>
      <c r="V438" s="48"/>
    </row>
    <row r="439" spans="1:22">
      <c r="A439" s="60"/>
      <c r="B439" s="48"/>
      <c r="C439" s="48"/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8"/>
      <c r="Q439" s="48"/>
      <c r="R439" s="48"/>
      <c r="S439" s="48"/>
      <c r="T439" s="48"/>
      <c r="U439" s="48"/>
      <c r="V439" s="48"/>
    </row>
    <row r="440" spans="1:22">
      <c r="A440" s="60"/>
      <c r="B440" s="48"/>
      <c r="C440" s="48"/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8"/>
      <c r="Q440" s="48"/>
      <c r="R440" s="48"/>
      <c r="S440" s="48"/>
      <c r="T440" s="48"/>
      <c r="U440" s="48"/>
      <c r="V440" s="48"/>
    </row>
    <row r="441" spans="1:22">
      <c r="A441" s="60"/>
      <c r="B441" s="48"/>
      <c r="C441" s="48"/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8"/>
      <c r="Q441" s="48"/>
      <c r="R441" s="48"/>
      <c r="S441" s="48"/>
      <c r="T441" s="48"/>
      <c r="U441" s="48"/>
      <c r="V441" s="48"/>
    </row>
    <row r="442" spans="1:22">
      <c r="A442" s="60"/>
      <c r="B442" s="48"/>
      <c r="C442" s="48"/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8"/>
      <c r="Q442" s="48"/>
      <c r="R442" s="48"/>
      <c r="S442" s="48"/>
      <c r="T442" s="48"/>
      <c r="U442" s="48"/>
      <c r="V442" s="48"/>
    </row>
    <row r="443" spans="1:22">
      <c r="A443" s="60"/>
      <c r="B443" s="48"/>
      <c r="C443" s="48"/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8"/>
      <c r="Q443" s="48"/>
      <c r="R443" s="48"/>
      <c r="S443" s="48"/>
      <c r="T443" s="48"/>
      <c r="U443" s="48"/>
      <c r="V443" s="48"/>
    </row>
    <row r="444" spans="1:22">
      <c r="A444" s="60"/>
      <c r="B444" s="48"/>
      <c r="C444" s="48"/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8"/>
      <c r="Q444" s="48"/>
      <c r="R444" s="48"/>
      <c r="S444" s="48"/>
      <c r="T444" s="48"/>
      <c r="U444" s="48"/>
      <c r="V444" s="48"/>
    </row>
    <row r="445" spans="1:22">
      <c r="A445" s="60"/>
      <c r="B445" s="48"/>
      <c r="C445" s="48"/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8"/>
      <c r="Q445" s="48"/>
      <c r="R445" s="48"/>
      <c r="S445" s="48"/>
      <c r="T445" s="48"/>
      <c r="U445" s="48"/>
      <c r="V445" s="48"/>
    </row>
    <row r="446" spans="1:22">
      <c r="A446" s="60"/>
      <c r="B446" s="48"/>
      <c r="C446" s="48"/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8"/>
      <c r="Q446" s="48"/>
      <c r="R446" s="48"/>
      <c r="S446" s="48"/>
      <c r="T446" s="48"/>
      <c r="U446" s="48"/>
      <c r="V446" s="48"/>
    </row>
    <row r="447" spans="1:22">
      <c r="A447" s="60"/>
      <c r="B447" s="48"/>
      <c r="C447" s="48"/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8"/>
      <c r="Q447" s="48"/>
      <c r="R447" s="48"/>
      <c r="S447" s="48"/>
      <c r="T447" s="48"/>
      <c r="U447" s="48"/>
      <c r="V447" s="48"/>
    </row>
    <row r="448" spans="1:22">
      <c r="A448" s="60"/>
      <c r="B448" s="48"/>
      <c r="C448" s="48"/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8"/>
      <c r="Q448" s="48"/>
      <c r="R448" s="48"/>
      <c r="S448" s="48"/>
      <c r="T448" s="48"/>
      <c r="U448" s="48"/>
      <c r="V448" s="48"/>
    </row>
    <row r="449" spans="1:22">
      <c r="A449" s="60"/>
      <c r="B449" s="48"/>
      <c r="C449" s="48"/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8"/>
      <c r="Q449" s="48"/>
      <c r="R449" s="48"/>
      <c r="S449" s="48"/>
      <c r="T449" s="48"/>
      <c r="U449" s="48"/>
      <c r="V449" s="48"/>
    </row>
    <row r="450" spans="1:22">
      <c r="A450" s="60"/>
      <c r="B450" s="48"/>
      <c r="C450" s="48"/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8"/>
      <c r="Q450" s="48"/>
      <c r="R450" s="48"/>
      <c r="S450" s="48"/>
      <c r="T450" s="48"/>
      <c r="U450" s="48"/>
      <c r="V450" s="48"/>
    </row>
    <row r="451" spans="1:22">
      <c r="A451" s="60"/>
      <c r="B451" s="48"/>
      <c r="C451" s="48"/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8"/>
      <c r="Q451" s="48"/>
      <c r="R451" s="48"/>
      <c r="S451" s="48"/>
      <c r="T451" s="48"/>
      <c r="U451" s="48"/>
      <c r="V451" s="48"/>
    </row>
    <row r="452" spans="1:22">
      <c r="A452" s="60"/>
      <c r="B452" s="48"/>
      <c r="C452" s="48"/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8"/>
      <c r="Q452" s="48"/>
      <c r="R452" s="48"/>
      <c r="S452" s="48"/>
      <c r="T452" s="48"/>
      <c r="U452" s="48"/>
      <c r="V452" s="48"/>
    </row>
    <row r="453" spans="1:22">
      <c r="A453" s="60"/>
      <c r="B453" s="48"/>
      <c r="C453" s="48"/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8"/>
      <c r="Q453" s="48"/>
      <c r="R453" s="48"/>
      <c r="S453" s="48"/>
      <c r="T453" s="48"/>
      <c r="U453" s="48"/>
      <c r="V453" s="48"/>
    </row>
    <row r="454" spans="1:22">
      <c r="A454" s="60"/>
      <c r="B454" s="48"/>
      <c r="C454" s="48"/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8"/>
      <c r="Q454" s="48"/>
      <c r="R454" s="48"/>
      <c r="S454" s="48"/>
      <c r="T454" s="48"/>
      <c r="U454" s="48"/>
      <c r="V454" s="48"/>
    </row>
    <row r="455" spans="1:22">
      <c r="A455" s="60"/>
      <c r="B455" s="48"/>
      <c r="C455" s="48"/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48"/>
      <c r="S455" s="48"/>
      <c r="T455" s="48"/>
      <c r="U455" s="48"/>
      <c r="V455" s="48"/>
    </row>
    <row r="456" spans="1:22">
      <c r="A456" s="60"/>
      <c r="B456" s="48"/>
      <c r="C456" s="48"/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8"/>
      <c r="Q456" s="48"/>
      <c r="R456" s="48"/>
      <c r="S456" s="48"/>
      <c r="T456" s="48"/>
      <c r="U456" s="48"/>
      <c r="V456" s="48"/>
    </row>
    <row r="457" spans="1:22">
      <c r="A457" s="60"/>
      <c r="B457" s="48"/>
      <c r="C457" s="48"/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8"/>
      <c r="Q457" s="48"/>
      <c r="R457" s="48"/>
      <c r="S457" s="48"/>
      <c r="T457" s="48"/>
      <c r="U457" s="48"/>
      <c r="V457" s="48"/>
    </row>
    <row r="458" spans="1:22">
      <c r="A458" s="60"/>
      <c r="B458" s="48"/>
      <c r="C458" s="48"/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8"/>
      <c r="Q458" s="48"/>
      <c r="R458" s="48"/>
      <c r="S458" s="48"/>
      <c r="T458" s="48"/>
      <c r="U458" s="48"/>
      <c r="V458" s="48"/>
    </row>
    <row r="459" spans="1:22">
      <c r="A459" s="60"/>
      <c r="B459" s="48"/>
      <c r="C459" s="48"/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8"/>
      <c r="Q459" s="48"/>
      <c r="R459" s="48"/>
      <c r="S459" s="48"/>
      <c r="T459" s="48"/>
      <c r="U459" s="48"/>
      <c r="V459" s="48"/>
    </row>
    <row r="460" spans="1:22">
      <c r="A460" s="60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8"/>
      <c r="Q460" s="48"/>
      <c r="R460" s="48"/>
      <c r="S460" s="48"/>
      <c r="T460" s="48"/>
      <c r="U460" s="48"/>
      <c r="V460" s="48"/>
    </row>
    <row r="461" spans="1:22">
      <c r="A461" s="60"/>
      <c r="B461" s="48"/>
      <c r="C461" s="48"/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8"/>
      <c r="Q461" s="48"/>
      <c r="R461" s="48"/>
      <c r="S461" s="48"/>
      <c r="T461" s="48"/>
      <c r="U461" s="48"/>
      <c r="V461" s="48"/>
    </row>
    <row r="462" spans="1:22">
      <c r="A462" s="60"/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</row>
    <row r="463" spans="1:22">
      <c r="A463" s="60"/>
      <c r="B463" s="48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48"/>
      <c r="V463" s="48"/>
    </row>
    <row r="464" spans="1:22">
      <c r="A464" s="60"/>
      <c r="B464" s="48"/>
      <c r="C464" s="48"/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48"/>
      <c r="V464" s="48"/>
    </row>
    <row r="465" spans="1:22">
      <c r="A465" s="60"/>
      <c r="B465" s="48"/>
      <c r="C465" s="48"/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48"/>
      <c r="V465" s="48"/>
    </row>
    <row r="466" spans="1:22">
      <c r="A466" s="60"/>
      <c r="B466" s="48"/>
      <c r="C466" s="48"/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8"/>
      <c r="Q466" s="48"/>
      <c r="R466" s="48"/>
      <c r="S466" s="48"/>
      <c r="T466" s="48"/>
      <c r="U466" s="48"/>
      <c r="V466" s="48"/>
    </row>
    <row r="467" spans="1:22">
      <c r="A467" s="60"/>
      <c r="B467" s="48"/>
      <c r="C467" s="48"/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8"/>
      <c r="Q467" s="48"/>
      <c r="R467" s="48"/>
      <c r="S467" s="48"/>
      <c r="T467" s="48"/>
      <c r="U467" s="48"/>
      <c r="V467" s="48"/>
    </row>
    <row r="468" spans="1:22">
      <c r="A468" s="60"/>
      <c r="B468" s="48"/>
      <c r="C468" s="48"/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8"/>
      <c r="Q468" s="48"/>
      <c r="R468" s="48"/>
      <c r="S468" s="48"/>
      <c r="T468" s="48"/>
      <c r="U468" s="48"/>
      <c r="V468" s="48"/>
    </row>
    <row r="469" spans="1:22">
      <c r="A469" s="60"/>
      <c r="B469" s="48"/>
      <c r="C469" s="48"/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8"/>
      <c r="Q469" s="48"/>
      <c r="R469" s="48"/>
      <c r="S469" s="48"/>
      <c r="T469" s="48"/>
      <c r="U469" s="48"/>
      <c r="V469" s="48"/>
    </row>
    <row r="470" spans="1:22">
      <c r="A470" s="60"/>
      <c r="B470" s="48"/>
      <c r="C470" s="48"/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8"/>
      <c r="Q470" s="48"/>
      <c r="R470" s="48"/>
      <c r="S470" s="48"/>
      <c r="T470" s="48"/>
      <c r="U470" s="48"/>
      <c r="V470" s="48"/>
    </row>
    <row r="471" spans="1:22">
      <c r="A471" s="60"/>
      <c r="B471" s="48"/>
      <c r="C471" s="48"/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8"/>
      <c r="Q471" s="48"/>
      <c r="R471" s="48"/>
      <c r="S471" s="48"/>
      <c r="T471" s="48"/>
      <c r="U471" s="48"/>
      <c r="V471" s="48"/>
    </row>
    <row r="472" spans="1:22">
      <c r="A472" s="60"/>
      <c r="B472" s="48"/>
      <c r="C472" s="48"/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8"/>
      <c r="Q472" s="48"/>
      <c r="R472" s="48"/>
      <c r="S472" s="48"/>
      <c r="T472" s="48"/>
      <c r="U472" s="48"/>
      <c r="V472" s="48"/>
    </row>
    <row r="473" spans="1:22">
      <c r="A473" s="60"/>
      <c r="B473" s="48"/>
      <c r="C473" s="48"/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8"/>
      <c r="Q473" s="48"/>
      <c r="R473" s="48"/>
      <c r="S473" s="48"/>
      <c r="T473" s="48"/>
      <c r="U473" s="48"/>
      <c r="V473" s="48"/>
    </row>
    <row r="474" spans="1:22">
      <c r="A474" s="60"/>
      <c r="B474" s="48"/>
      <c r="C474" s="48"/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8"/>
      <c r="Q474" s="48"/>
      <c r="R474" s="48"/>
      <c r="S474" s="48"/>
      <c r="T474" s="48"/>
      <c r="U474" s="48"/>
      <c r="V474" s="48"/>
    </row>
    <row r="475" spans="1:22">
      <c r="A475" s="60"/>
      <c r="B475" s="48"/>
      <c r="C475" s="48"/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8"/>
      <c r="Q475" s="48"/>
      <c r="R475" s="48"/>
      <c r="S475" s="48"/>
      <c r="T475" s="48"/>
      <c r="U475" s="48"/>
      <c r="V475" s="48"/>
    </row>
    <row r="476" spans="1:22">
      <c r="A476" s="60"/>
      <c r="B476" s="48"/>
      <c r="C476" s="48"/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48"/>
      <c r="S476" s="48"/>
      <c r="T476" s="48"/>
      <c r="U476" s="48"/>
      <c r="V476" s="48"/>
    </row>
    <row r="477" spans="1:22">
      <c r="A477" s="60"/>
      <c r="B477" s="48"/>
      <c r="C477" s="48"/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8"/>
      <c r="Q477" s="48"/>
      <c r="R477" s="48"/>
      <c r="S477" s="48"/>
      <c r="T477" s="48"/>
      <c r="U477" s="48"/>
      <c r="V477" s="48"/>
    </row>
    <row r="478" spans="1:22">
      <c r="A478" s="60"/>
      <c r="B478" s="48"/>
      <c r="C478" s="48"/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8"/>
      <c r="Q478" s="48"/>
      <c r="R478" s="48"/>
      <c r="S478" s="48"/>
      <c r="T478" s="48"/>
      <c r="U478" s="48"/>
      <c r="V478" s="48"/>
    </row>
    <row r="479" spans="1:22">
      <c r="A479" s="60"/>
      <c r="B479" s="48"/>
      <c r="C479" s="48"/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8"/>
      <c r="Q479" s="48"/>
      <c r="R479" s="48"/>
      <c r="S479" s="48"/>
      <c r="T479" s="48"/>
      <c r="U479" s="48"/>
      <c r="V479" s="48"/>
    </row>
    <row r="480" spans="1:22">
      <c r="A480" s="60"/>
      <c r="B480" s="48"/>
      <c r="C480" s="48"/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</row>
    <row r="481" spans="1:22">
      <c r="A481" s="60"/>
      <c r="B481" s="48"/>
      <c r="C481" s="48"/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8"/>
      <c r="Q481" s="48"/>
      <c r="R481" s="48"/>
      <c r="S481" s="48"/>
      <c r="T481" s="48"/>
      <c r="U481" s="48"/>
      <c r="V481" s="48"/>
    </row>
    <row r="482" spans="1:22">
      <c r="A482" s="60"/>
      <c r="B482" s="48"/>
      <c r="C482" s="48"/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8"/>
      <c r="Q482" s="48"/>
      <c r="R482" s="48"/>
      <c r="S482" s="48"/>
      <c r="T482" s="48"/>
      <c r="U482" s="48"/>
      <c r="V482" s="48"/>
    </row>
    <row r="483" spans="1:22">
      <c r="A483" s="60"/>
      <c r="B483" s="48"/>
      <c r="C483" s="48"/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8"/>
      <c r="Q483" s="48"/>
      <c r="R483" s="48"/>
      <c r="S483" s="48"/>
      <c r="T483" s="48"/>
      <c r="U483" s="48"/>
      <c r="V483" s="48"/>
    </row>
    <row r="484" spans="1:22">
      <c r="A484" s="60"/>
      <c r="B484" s="48"/>
      <c r="C484" s="48"/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8"/>
      <c r="Q484" s="48"/>
      <c r="R484" s="48"/>
      <c r="S484" s="48"/>
      <c r="T484" s="48"/>
      <c r="U484" s="48"/>
      <c r="V484" s="48"/>
    </row>
    <row r="485" spans="1:22">
      <c r="A485" s="60"/>
      <c r="B485" s="48"/>
      <c r="C485" s="48"/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</row>
    <row r="486" spans="1:22">
      <c r="A486" s="60"/>
      <c r="B486" s="48"/>
      <c r="C486" s="48"/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8"/>
      <c r="Q486" s="48"/>
      <c r="R486" s="48"/>
      <c r="S486" s="48"/>
      <c r="T486" s="48"/>
      <c r="U486" s="48"/>
      <c r="V486" s="48"/>
    </row>
    <row r="487" spans="1:22">
      <c r="A487" s="60"/>
      <c r="B487" s="48"/>
      <c r="C487" s="48"/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8"/>
      <c r="Q487" s="48"/>
      <c r="R487" s="48"/>
      <c r="S487" s="48"/>
      <c r="T487" s="48"/>
      <c r="U487" s="48"/>
      <c r="V487" s="48"/>
    </row>
    <row r="488" spans="1:22">
      <c r="A488" s="60"/>
      <c r="B488" s="48"/>
      <c r="C488" s="48"/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8"/>
      <c r="Q488" s="48"/>
      <c r="R488" s="48"/>
      <c r="S488" s="48"/>
      <c r="T488" s="48"/>
      <c r="U488" s="48"/>
      <c r="V488" s="48"/>
    </row>
    <row r="489" spans="1:22">
      <c r="A489" s="60"/>
      <c r="B489" s="48"/>
      <c r="C489" s="48"/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8"/>
      <c r="Q489" s="48"/>
      <c r="R489" s="48"/>
      <c r="S489" s="48"/>
      <c r="T489" s="48"/>
      <c r="U489" s="48"/>
      <c r="V489" s="48"/>
    </row>
    <row r="490" spans="1:22">
      <c r="A490" s="60"/>
      <c r="B490" s="48"/>
      <c r="C490" s="48"/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8"/>
      <c r="Q490" s="48"/>
      <c r="R490" s="48"/>
      <c r="S490" s="48"/>
      <c r="T490" s="48"/>
      <c r="U490" s="48"/>
      <c r="V490" s="48"/>
    </row>
    <row r="491" spans="1:22">
      <c r="A491" s="60"/>
      <c r="B491" s="48"/>
      <c r="C491" s="48"/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8"/>
      <c r="Q491" s="48"/>
      <c r="R491" s="48"/>
      <c r="S491" s="48"/>
      <c r="T491" s="48"/>
      <c r="U491" s="48"/>
      <c r="V491" s="48"/>
    </row>
    <row r="492" spans="1:22">
      <c r="A492" s="60"/>
      <c r="B492" s="48"/>
      <c r="C492" s="48"/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8"/>
      <c r="Q492" s="48"/>
      <c r="R492" s="48"/>
      <c r="S492" s="48"/>
      <c r="T492" s="48"/>
      <c r="U492" s="48"/>
      <c r="V492" s="48"/>
    </row>
    <row r="493" spans="1:22">
      <c r="A493" s="60"/>
      <c r="B493" s="48"/>
      <c r="C493" s="48"/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8"/>
      <c r="Q493" s="48"/>
      <c r="R493" s="48"/>
      <c r="S493" s="48"/>
      <c r="T493" s="48"/>
      <c r="U493" s="48"/>
      <c r="V493" s="48"/>
    </row>
    <row r="494" spans="1:22">
      <c r="A494" s="60"/>
      <c r="B494" s="48"/>
      <c r="C494" s="48"/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8"/>
      <c r="Q494" s="48"/>
      <c r="R494" s="48"/>
      <c r="S494" s="48"/>
      <c r="T494" s="48"/>
      <c r="U494" s="48"/>
      <c r="V494" s="48"/>
    </row>
    <row r="495" spans="1:22">
      <c r="A495" s="60"/>
      <c r="B495" s="48"/>
      <c r="C495" s="48"/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8"/>
      <c r="Q495" s="48"/>
      <c r="R495" s="48"/>
      <c r="S495" s="48"/>
      <c r="T495" s="48"/>
      <c r="U495" s="48"/>
      <c r="V495" s="48"/>
    </row>
    <row r="496" spans="1:22">
      <c r="A496" s="60"/>
      <c r="B496" s="48"/>
      <c r="C496" s="48"/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8"/>
      <c r="Q496" s="48"/>
      <c r="R496" s="48"/>
      <c r="S496" s="48"/>
      <c r="T496" s="48"/>
      <c r="U496" s="48"/>
      <c r="V496" s="48"/>
    </row>
    <row r="497" spans="1:22">
      <c r="A497" s="60"/>
      <c r="B497" s="48"/>
      <c r="C497" s="48"/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48"/>
      <c r="S497" s="48"/>
      <c r="T497" s="48"/>
      <c r="U497" s="48"/>
      <c r="V497" s="48"/>
    </row>
    <row r="498" spans="1:22">
      <c r="A498" s="60"/>
      <c r="B498" s="48"/>
      <c r="C498" s="48"/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8"/>
      <c r="Q498" s="48"/>
      <c r="R498" s="48"/>
      <c r="S498" s="48"/>
      <c r="T498" s="48"/>
      <c r="U498" s="48"/>
      <c r="V498" s="48"/>
    </row>
    <row r="499" spans="1:22">
      <c r="A499" s="60"/>
      <c r="B499" s="48"/>
      <c r="C499" s="48"/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8"/>
      <c r="Q499" s="48"/>
      <c r="R499" s="48"/>
      <c r="S499" s="48"/>
      <c r="T499" s="48"/>
      <c r="U499" s="48"/>
      <c r="V499" s="48"/>
    </row>
    <row r="500" spans="1:22">
      <c r="A500" s="60"/>
      <c r="B500" s="48"/>
      <c r="C500" s="48"/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8"/>
      <c r="Q500" s="48"/>
      <c r="R500" s="48"/>
      <c r="S500" s="48"/>
      <c r="T500" s="48"/>
      <c r="U500" s="48"/>
      <c r="V500" s="48"/>
    </row>
    <row r="501" spans="1:22">
      <c r="A501" s="60"/>
      <c r="B501" s="48"/>
      <c r="C501" s="48"/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8"/>
      <c r="Q501" s="48"/>
      <c r="R501" s="48"/>
      <c r="S501" s="48"/>
      <c r="T501" s="48"/>
      <c r="U501" s="48"/>
      <c r="V501" s="48"/>
    </row>
    <row r="502" spans="1:22">
      <c r="A502" s="60"/>
      <c r="B502" s="48"/>
      <c r="C502" s="48"/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8"/>
      <c r="Q502" s="48"/>
      <c r="R502" s="48"/>
      <c r="S502" s="48"/>
      <c r="T502" s="48"/>
      <c r="U502" s="48"/>
      <c r="V502" s="48"/>
    </row>
    <row r="503" spans="1:22">
      <c r="A503" s="60"/>
      <c r="B503" s="48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48"/>
      <c r="V503" s="48"/>
    </row>
    <row r="504" spans="1:22">
      <c r="A504" s="60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48"/>
      <c r="V504" s="48"/>
    </row>
    <row r="505" spans="1:22">
      <c r="A505" s="60"/>
      <c r="B505" s="48"/>
      <c r="C505" s="48"/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48"/>
      <c r="V505" s="48"/>
    </row>
    <row r="506" spans="1:22">
      <c r="A506" s="60"/>
      <c r="B506" s="48"/>
      <c r="C506" s="48"/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8"/>
      <c r="Q506" s="48"/>
      <c r="R506" s="48"/>
      <c r="S506" s="48"/>
      <c r="T506" s="48"/>
      <c r="U506" s="48"/>
      <c r="V506" s="48"/>
    </row>
    <row r="507" spans="1:22">
      <c r="A507" s="60"/>
      <c r="B507" s="48"/>
      <c r="C507" s="48"/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8"/>
      <c r="Q507" s="48"/>
      <c r="R507" s="48"/>
      <c r="S507" s="48"/>
      <c r="T507" s="48"/>
      <c r="U507" s="48"/>
      <c r="V507" s="48"/>
    </row>
    <row r="508" spans="1:22">
      <c r="A508" s="60"/>
      <c r="B508" s="48"/>
      <c r="C508" s="48"/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8"/>
      <c r="Q508" s="48"/>
      <c r="R508" s="48"/>
      <c r="S508" s="48"/>
      <c r="T508" s="48"/>
      <c r="U508" s="48"/>
      <c r="V508" s="48"/>
    </row>
    <row r="509" spans="1:22">
      <c r="A509" s="60"/>
      <c r="B509" s="48"/>
      <c r="C509" s="48"/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8"/>
      <c r="Q509" s="48"/>
      <c r="R509" s="48"/>
      <c r="S509" s="48"/>
      <c r="T509" s="48"/>
      <c r="U509" s="48"/>
      <c r="V509" s="48"/>
    </row>
    <row r="510" spans="1:22">
      <c r="A510" s="60"/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</row>
    <row r="511" spans="1:22">
      <c r="A511" s="60"/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</row>
    <row r="512" spans="1:22">
      <c r="A512" s="60"/>
      <c r="B512" s="48"/>
      <c r="C512" s="48"/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8"/>
      <c r="Q512" s="48"/>
      <c r="R512" s="48"/>
      <c r="S512" s="48"/>
      <c r="T512" s="48"/>
      <c r="U512" s="48"/>
      <c r="V512" s="48"/>
    </row>
    <row r="513" spans="1:22">
      <c r="A513" s="60"/>
      <c r="B513" s="48"/>
      <c r="C513" s="48"/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8"/>
      <c r="Q513" s="48"/>
      <c r="R513" s="48"/>
      <c r="S513" s="48"/>
      <c r="T513" s="48"/>
      <c r="U513" s="48"/>
      <c r="V513" s="48"/>
    </row>
    <row r="514" spans="1:22">
      <c r="A514" s="60"/>
      <c r="B514" s="48"/>
      <c r="C514" s="48"/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8"/>
      <c r="Q514" s="48"/>
      <c r="R514" s="48"/>
      <c r="S514" s="48"/>
      <c r="T514" s="48"/>
      <c r="U514" s="48"/>
      <c r="V514" s="48"/>
    </row>
    <row r="515" spans="1:22">
      <c r="A515" s="60"/>
      <c r="B515" s="48"/>
      <c r="C515" s="48"/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8"/>
      <c r="Q515" s="48"/>
      <c r="R515" s="48"/>
      <c r="S515" s="48"/>
      <c r="T515" s="48"/>
      <c r="U515" s="48"/>
      <c r="V515" s="48"/>
    </row>
    <row r="516" spans="1:22">
      <c r="A516" s="60"/>
      <c r="B516" s="48"/>
      <c r="C516" s="48"/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8"/>
      <c r="Q516" s="48"/>
      <c r="R516" s="48"/>
      <c r="S516" s="48"/>
      <c r="T516" s="48"/>
      <c r="U516" s="48"/>
      <c r="V516" s="48"/>
    </row>
    <row r="517" spans="1:22">
      <c r="A517" s="60"/>
      <c r="B517" s="48"/>
      <c r="C517" s="48"/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8"/>
      <c r="Q517" s="48"/>
      <c r="R517" s="48"/>
      <c r="S517" s="48"/>
      <c r="T517" s="48"/>
      <c r="U517" s="48"/>
      <c r="V517" s="48"/>
    </row>
    <row r="518" spans="1:22">
      <c r="A518" s="60"/>
      <c r="B518" s="48"/>
      <c r="C518" s="48"/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48"/>
      <c r="S518" s="48"/>
      <c r="T518" s="48"/>
      <c r="U518" s="48"/>
      <c r="V518" s="48"/>
    </row>
    <row r="519" spans="1:22">
      <c r="A519" s="60"/>
      <c r="B519" s="48"/>
      <c r="C519" s="48"/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8"/>
      <c r="Q519" s="48"/>
      <c r="R519" s="48"/>
      <c r="S519" s="48"/>
      <c r="T519" s="48"/>
      <c r="U519" s="48"/>
      <c r="V519" s="48"/>
    </row>
    <row r="520" spans="1:22">
      <c r="A520" s="60"/>
      <c r="B520" s="48"/>
      <c r="C520" s="48"/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8"/>
      <c r="Q520" s="48"/>
      <c r="R520" s="48"/>
      <c r="S520" s="48"/>
      <c r="T520" s="48"/>
      <c r="U520" s="48"/>
      <c r="V520" s="48"/>
    </row>
    <row r="521" spans="1:22">
      <c r="A521" s="60"/>
      <c r="B521" s="48"/>
      <c r="C521" s="48"/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8"/>
      <c r="Q521" s="48"/>
      <c r="R521" s="48"/>
      <c r="S521" s="48"/>
      <c r="T521" s="48"/>
      <c r="U521" s="48"/>
      <c r="V521" s="48"/>
    </row>
    <row r="522" spans="1:22">
      <c r="A522" s="60"/>
      <c r="B522" s="48"/>
      <c r="C522" s="48"/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8"/>
      <c r="Q522" s="48"/>
      <c r="R522" s="48"/>
      <c r="S522" s="48"/>
      <c r="T522" s="48"/>
      <c r="U522" s="48"/>
      <c r="V522" s="48"/>
    </row>
    <row r="523" spans="1:22">
      <c r="A523" s="60"/>
      <c r="B523" s="48"/>
      <c r="C523" s="48"/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8"/>
      <c r="Q523" s="48"/>
      <c r="R523" s="48"/>
      <c r="S523" s="48"/>
      <c r="T523" s="48"/>
      <c r="U523" s="48"/>
      <c r="V523" s="48"/>
    </row>
    <row r="524" spans="1:22">
      <c r="A524" s="60"/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</row>
    <row r="525" spans="1:22">
      <c r="A525" s="60"/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</row>
    <row r="526" spans="1:22">
      <c r="A526" s="60"/>
      <c r="B526" s="48"/>
      <c r="C526" s="48"/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8"/>
      <c r="Q526" s="48"/>
      <c r="R526" s="48"/>
      <c r="S526" s="48"/>
      <c r="T526" s="48"/>
      <c r="U526" s="48"/>
      <c r="V526" s="48"/>
    </row>
    <row r="527" spans="1:22">
      <c r="A527" s="60"/>
      <c r="B527" s="48"/>
      <c r="C527" s="48"/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</row>
    <row r="528" spans="1:22">
      <c r="A528" s="60"/>
      <c r="B528" s="48"/>
      <c r="C528" s="48"/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8"/>
      <c r="Q528" s="48"/>
      <c r="R528" s="48"/>
      <c r="S528" s="48"/>
      <c r="T528" s="48"/>
      <c r="U528" s="48"/>
      <c r="V528" s="48"/>
    </row>
    <row r="529" spans="1:22">
      <c r="A529" s="60"/>
      <c r="B529" s="48"/>
      <c r="C529" s="48"/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8"/>
      <c r="Q529" s="48"/>
      <c r="R529" s="48"/>
      <c r="S529" s="48"/>
      <c r="T529" s="48"/>
      <c r="U529" s="48"/>
      <c r="V529" s="48"/>
    </row>
    <row r="530" spans="1:22">
      <c r="A530" s="60"/>
      <c r="B530" s="48"/>
      <c r="C530" s="48"/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8"/>
      <c r="Q530" s="48"/>
      <c r="R530" s="48"/>
      <c r="S530" s="48"/>
      <c r="T530" s="48"/>
      <c r="U530" s="48"/>
      <c r="V530" s="48"/>
    </row>
    <row r="531" spans="1:22">
      <c r="A531" s="60"/>
      <c r="B531" s="48"/>
      <c r="C531" s="48"/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8"/>
      <c r="Q531" s="48"/>
      <c r="R531" s="48"/>
      <c r="S531" s="48"/>
      <c r="T531" s="48"/>
      <c r="U531" s="48"/>
      <c r="V531" s="48"/>
    </row>
    <row r="532" spans="1:22">
      <c r="A532" s="60"/>
      <c r="B532" s="48"/>
      <c r="C532" s="48"/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8"/>
      <c r="Q532" s="48"/>
      <c r="R532" s="48"/>
      <c r="S532" s="48"/>
      <c r="T532" s="48"/>
      <c r="U532" s="48"/>
      <c r="V532" s="48"/>
    </row>
    <row r="533" spans="1:22">
      <c r="A533" s="60"/>
      <c r="B533" s="48"/>
      <c r="C533" s="48"/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8"/>
      <c r="Q533" s="48"/>
      <c r="R533" s="48"/>
      <c r="S533" s="48"/>
      <c r="T533" s="48"/>
      <c r="U533" s="48"/>
      <c r="V533" s="48"/>
    </row>
    <row r="534" spans="1:22">
      <c r="A534" s="60"/>
      <c r="B534" s="48"/>
      <c r="C534" s="48"/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8"/>
      <c r="Q534" s="48"/>
      <c r="R534" s="48"/>
      <c r="S534" s="48"/>
      <c r="T534" s="48"/>
      <c r="U534" s="48"/>
      <c r="V534" s="48"/>
    </row>
    <row r="535" spans="1:22">
      <c r="A535" s="60"/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</row>
    <row r="536" spans="1:22">
      <c r="A536" s="60"/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</row>
    <row r="537" spans="1:22">
      <c r="A537" s="60"/>
      <c r="B537" s="48"/>
      <c r="C537" s="48"/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8"/>
      <c r="Q537" s="48"/>
      <c r="R537" s="48"/>
      <c r="S537" s="48"/>
      <c r="T537" s="48"/>
      <c r="U537" s="48"/>
      <c r="V537" s="48"/>
    </row>
    <row r="538" spans="1:22">
      <c r="A538" s="60"/>
      <c r="B538" s="48"/>
      <c r="C538" s="48"/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8"/>
      <c r="Q538" s="48"/>
      <c r="R538" s="48"/>
      <c r="S538" s="48"/>
      <c r="T538" s="48"/>
      <c r="U538" s="48"/>
      <c r="V538" s="48"/>
    </row>
    <row r="539" spans="1:22">
      <c r="A539" s="60"/>
      <c r="B539" s="48"/>
      <c r="C539" s="48"/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48"/>
      <c r="S539" s="48"/>
      <c r="T539" s="48"/>
      <c r="U539" s="48"/>
      <c r="V539" s="48"/>
    </row>
    <row r="540" spans="1:22">
      <c r="A540" s="60"/>
      <c r="B540" s="48"/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</row>
    <row r="541" spans="1:22">
      <c r="A541" s="60"/>
      <c r="B541" s="48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48"/>
      <c r="V541" s="48"/>
    </row>
    <row r="542" spans="1:22">
      <c r="A542" s="60"/>
      <c r="B542" s="48"/>
      <c r="C542" s="48"/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48"/>
      <c r="V542" s="48"/>
    </row>
    <row r="543" spans="1:22">
      <c r="A543" s="60"/>
      <c r="B543" s="48"/>
      <c r="C543" s="48"/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48"/>
      <c r="V543" s="48"/>
    </row>
    <row r="544" spans="1:22">
      <c r="A544" s="60"/>
      <c r="B544" s="48"/>
      <c r="C544" s="48"/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8"/>
      <c r="Q544" s="48"/>
      <c r="R544" s="48"/>
      <c r="S544" s="48"/>
      <c r="T544" s="48"/>
      <c r="U544" s="48"/>
      <c r="V544" s="48"/>
    </row>
    <row r="545" spans="1:22">
      <c r="A545" s="60"/>
      <c r="B545" s="48"/>
      <c r="C545" s="48"/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8"/>
      <c r="Q545" s="48"/>
      <c r="R545" s="48"/>
      <c r="S545" s="48"/>
      <c r="T545" s="48"/>
      <c r="U545" s="48"/>
      <c r="V545" s="48"/>
    </row>
    <row r="546" spans="1:22">
      <c r="A546" s="60"/>
      <c r="B546" s="48"/>
      <c r="C546" s="48"/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8"/>
      <c r="Q546" s="48"/>
      <c r="R546" s="48"/>
      <c r="S546" s="48"/>
      <c r="T546" s="48"/>
      <c r="U546" s="48"/>
      <c r="V546" s="48"/>
    </row>
    <row r="547" spans="1:22">
      <c r="A547" s="60"/>
      <c r="B547" s="48"/>
      <c r="C547" s="48"/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8"/>
      <c r="Q547" s="48"/>
      <c r="R547" s="48"/>
      <c r="S547" s="48"/>
      <c r="T547" s="48"/>
      <c r="U547" s="48"/>
      <c r="V547" s="48"/>
    </row>
    <row r="548" spans="1:22">
      <c r="A548" s="60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8"/>
      <c r="Q548" s="48"/>
      <c r="R548" s="48"/>
      <c r="S548" s="48"/>
      <c r="T548" s="48"/>
      <c r="U548" s="48"/>
      <c r="V548" s="48"/>
    </row>
    <row r="549" spans="1:22">
      <c r="A549" s="60"/>
      <c r="B549" s="48"/>
      <c r="C549" s="48"/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8"/>
      <c r="Q549" s="48"/>
      <c r="R549" s="48"/>
      <c r="S549" s="48"/>
      <c r="T549" s="48"/>
      <c r="U549" s="48"/>
      <c r="V549" s="48"/>
    </row>
    <row r="550" spans="1:22">
      <c r="A550" s="60"/>
      <c r="B550" s="48"/>
      <c r="C550" s="48"/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8"/>
      <c r="Q550" s="48"/>
      <c r="R550" s="48"/>
      <c r="S550" s="48"/>
      <c r="T550" s="48"/>
      <c r="U550" s="48"/>
      <c r="V550" s="48"/>
    </row>
    <row r="551" spans="1:22">
      <c r="A551" s="60"/>
      <c r="B551" s="48"/>
      <c r="C551" s="48"/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8"/>
      <c r="Q551" s="48"/>
      <c r="R551" s="48"/>
      <c r="S551" s="48"/>
      <c r="T551" s="48"/>
      <c r="U551" s="48"/>
      <c r="V551" s="48"/>
    </row>
    <row r="552" spans="1:22">
      <c r="A552" s="60"/>
      <c r="B552" s="48"/>
      <c r="C552" s="48"/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8"/>
      <c r="Q552" s="48"/>
      <c r="R552" s="48"/>
      <c r="S552" s="48"/>
      <c r="T552" s="48"/>
      <c r="U552" s="48"/>
      <c r="V552" s="48"/>
    </row>
    <row r="553" spans="1:22">
      <c r="A553" s="60"/>
      <c r="B553" s="48"/>
      <c r="C553" s="48"/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8"/>
      <c r="Q553" s="48"/>
      <c r="R553" s="48"/>
      <c r="S553" s="48"/>
      <c r="T553" s="48"/>
      <c r="U553" s="48"/>
      <c r="V553" s="48"/>
    </row>
    <row r="554" spans="1:22">
      <c r="A554" s="60"/>
      <c r="B554" s="48"/>
      <c r="C554" s="48"/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8"/>
      <c r="Q554" s="48"/>
      <c r="R554" s="48"/>
      <c r="S554" s="48"/>
      <c r="T554" s="48"/>
      <c r="U554" s="48"/>
      <c r="V554" s="48"/>
    </row>
    <row r="555" spans="1:22">
      <c r="A555" s="60"/>
      <c r="B555" s="48"/>
      <c r="C555" s="48"/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8"/>
      <c r="Q555" s="48"/>
      <c r="R555" s="48"/>
      <c r="S555" s="48"/>
      <c r="T555" s="48"/>
      <c r="U555" s="48"/>
      <c r="V555" s="48"/>
    </row>
    <row r="556" spans="1:22">
      <c r="A556" s="60"/>
      <c r="B556" s="48"/>
      <c r="C556" s="48"/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8"/>
      <c r="Q556" s="48"/>
      <c r="R556" s="48"/>
      <c r="S556" s="48"/>
      <c r="T556" s="48"/>
      <c r="U556" s="48"/>
      <c r="V556" s="48"/>
    </row>
    <row r="557" spans="1:22">
      <c r="A557" s="60"/>
      <c r="B557" s="48"/>
      <c r="C557" s="48"/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8"/>
      <c r="Q557" s="48"/>
      <c r="R557" s="48"/>
      <c r="S557" s="48"/>
      <c r="T557" s="48"/>
      <c r="U557" s="48"/>
      <c r="V557" s="48"/>
    </row>
    <row r="558" spans="1:22">
      <c r="A558" s="60"/>
      <c r="B558" s="48"/>
      <c r="C558" s="48"/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8"/>
      <c r="Q558" s="48"/>
      <c r="R558" s="48"/>
      <c r="S558" s="48"/>
      <c r="T558" s="48"/>
      <c r="U558" s="48"/>
      <c r="V558" s="48"/>
    </row>
    <row r="559" spans="1:22">
      <c r="A559" s="60"/>
      <c r="B559" s="48"/>
      <c r="C559" s="48"/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8"/>
      <c r="Q559" s="48"/>
      <c r="R559" s="48"/>
      <c r="S559" s="48"/>
      <c r="T559" s="48"/>
      <c r="U559" s="48"/>
      <c r="V559" s="48"/>
    </row>
    <row r="560" spans="1:22">
      <c r="A560" s="60"/>
      <c r="B560" s="48"/>
      <c r="C560" s="48"/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48"/>
      <c r="S560" s="48"/>
      <c r="T560" s="48"/>
      <c r="U560" s="48"/>
      <c r="V560" s="48"/>
    </row>
    <row r="561" spans="1:22">
      <c r="A561" s="60"/>
      <c r="B561" s="48"/>
      <c r="C561" s="48"/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8"/>
      <c r="Q561" s="48"/>
      <c r="R561" s="48"/>
      <c r="S561" s="48"/>
      <c r="T561" s="48"/>
      <c r="U561" s="48"/>
      <c r="V561" s="48"/>
    </row>
    <row r="562" spans="1:22">
      <c r="A562" s="60"/>
      <c r="B562" s="48"/>
      <c r="C562" s="48"/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8"/>
      <c r="Q562" s="48"/>
      <c r="R562" s="48"/>
      <c r="S562" s="48"/>
      <c r="T562" s="48"/>
      <c r="U562" s="48"/>
      <c r="V562" s="48"/>
    </row>
    <row r="563" spans="1:22">
      <c r="A563" s="60"/>
      <c r="B563" s="48"/>
      <c r="C563" s="48"/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8"/>
      <c r="Q563" s="48"/>
      <c r="R563" s="48"/>
      <c r="S563" s="48"/>
      <c r="T563" s="48"/>
      <c r="U563" s="48"/>
      <c r="V563" s="48"/>
    </row>
    <row r="564" spans="1:22">
      <c r="A564" s="60"/>
      <c r="B564" s="48"/>
      <c r="C564" s="48"/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8"/>
      <c r="Q564" s="48"/>
      <c r="R564" s="48"/>
      <c r="S564" s="48"/>
      <c r="T564" s="48"/>
      <c r="U564" s="48"/>
      <c r="V564" s="48"/>
    </row>
    <row r="565" spans="1:22">
      <c r="A565" s="60"/>
      <c r="B565" s="48"/>
      <c r="C565" s="48"/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48"/>
      <c r="U565" s="48"/>
      <c r="V565" s="48"/>
    </row>
    <row r="566" spans="1:22">
      <c r="A566" s="60"/>
      <c r="B566" s="48"/>
      <c r="C566" s="48"/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8"/>
      <c r="Q566" s="48"/>
      <c r="R566" s="48"/>
      <c r="S566" s="48"/>
      <c r="T566" s="48"/>
      <c r="U566" s="48"/>
      <c r="V566" s="48"/>
    </row>
    <row r="567" spans="1:22">
      <c r="A567" s="60"/>
      <c r="B567" s="48"/>
      <c r="C567" s="48"/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8"/>
      <c r="Q567" s="48"/>
      <c r="R567" s="48"/>
      <c r="S567" s="48"/>
      <c r="T567" s="48"/>
      <c r="U567" s="48"/>
      <c r="V567" s="48"/>
    </row>
    <row r="568" spans="1:22">
      <c r="A568" s="60"/>
      <c r="B568" s="48"/>
      <c r="C568" s="48"/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8"/>
      <c r="Q568" s="48"/>
      <c r="R568" s="48"/>
      <c r="S568" s="48"/>
      <c r="T568" s="48"/>
      <c r="U568" s="48"/>
      <c r="V568" s="48"/>
    </row>
    <row r="569" spans="1:22">
      <c r="A569" s="60"/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</row>
    <row r="570" spans="1:22">
      <c r="A570" s="60"/>
      <c r="B570" s="48"/>
      <c r="C570" s="48"/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8"/>
      <c r="Q570" s="48"/>
      <c r="R570" s="48"/>
      <c r="S570" s="48"/>
      <c r="T570" s="48"/>
      <c r="U570" s="48"/>
      <c r="V570" s="48"/>
    </row>
    <row r="571" spans="1:22">
      <c r="A571" s="60"/>
      <c r="B571" s="48"/>
      <c r="C571" s="48"/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8"/>
      <c r="Q571" s="48"/>
      <c r="R571" s="48"/>
      <c r="S571" s="48"/>
      <c r="T571" s="48"/>
      <c r="U571" s="48"/>
      <c r="V571" s="48"/>
    </row>
    <row r="572" spans="1:22">
      <c r="A572" s="60"/>
      <c r="B572" s="48"/>
      <c r="C572" s="48"/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8"/>
      <c r="Q572" s="48"/>
      <c r="R572" s="48"/>
      <c r="S572" s="48"/>
      <c r="T572" s="48"/>
      <c r="U572" s="48"/>
      <c r="V572" s="48"/>
    </row>
    <row r="573" spans="1:22">
      <c r="A573" s="60"/>
      <c r="B573" s="48"/>
      <c r="C573" s="48"/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8"/>
      <c r="Q573" s="48"/>
      <c r="R573" s="48"/>
      <c r="S573" s="48"/>
      <c r="T573" s="48"/>
      <c r="U573" s="48"/>
      <c r="V573" s="48"/>
    </row>
    <row r="574" spans="1:22">
      <c r="A574" s="60"/>
      <c r="B574" s="48"/>
      <c r="C574" s="48"/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8"/>
      <c r="Q574" s="48"/>
      <c r="R574" s="48"/>
      <c r="S574" s="48"/>
      <c r="T574" s="48"/>
      <c r="U574" s="48"/>
      <c r="V574" s="48"/>
    </row>
    <row r="575" spans="1:22">
      <c r="A575" s="60"/>
      <c r="B575" s="48"/>
      <c r="C575" s="48"/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8"/>
      <c r="Q575" s="48"/>
      <c r="R575" s="48"/>
      <c r="S575" s="48"/>
      <c r="T575" s="48"/>
      <c r="U575" s="48"/>
      <c r="V575" s="48"/>
    </row>
    <row r="576" spans="1:22">
      <c r="A576" s="60"/>
      <c r="B576" s="48"/>
      <c r="C576" s="48"/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8"/>
      <c r="Q576" s="48"/>
      <c r="R576" s="48"/>
      <c r="S576" s="48"/>
      <c r="T576" s="48"/>
      <c r="U576" s="48"/>
      <c r="V576" s="48"/>
    </row>
    <row r="577" spans="1:22">
      <c r="A577" s="60"/>
      <c r="B577" s="48"/>
      <c r="C577" s="48"/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48"/>
      <c r="S577" s="48"/>
      <c r="T577" s="48"/>
      <c r="U577" s="48"/>
      <c r="V577" s="48"/>
    </row>
    <row r="578" spans="1:22">
      <c r="A578" s="60"/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</row>
    <row r="579" spans="1:22">
      <c r="A579" s="60"/>
      <c r="B579" s="48"/>
      <c r="C579" s="48"/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8"/>
      <c r="Q579" s="48"/>
      <c r="R579" s="48"/>
      <c r="S579" s="48"/>
      <c r="T579" s="48"/>
      <c r="U579" s="48"/>
      <c r="V579" s="48"/>
    </row>
    <row r="580" spans="1:22">
      <c r="A580" s="60"/>
      <c r="B580" s="48"/>
      <c r="C580" s="48"/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8"/>
      <c r="Q580" s="48"/>
      <c r="R580" s="48"/>
      <c r="S580" s="48"/>
      <c r="T580" s="48"/>
      <c r="U580" s="48"/>
      <c r="V580" s="48"/>
    </row>
    <row r="581" spans="1:22">
      <c r="A581" s="60"/>
      <c r="B581" s="48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48"/>
      <c r="V581" s="48"/>
    </row>
    <row r="582" spans="1:22">
      <c r="A582" s="60"/>
      <c r="B582" s="48"/>
      <c r="C582" s="48"/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48"/>
      <c r="V582" s="48"/>
    </row>
    <row r="583" spans="1:22">
      <c r="A583" s="60"/>
      <c r="B583" s="48"/>
      <c r="C583" s="48"/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48"/>
      <c r="V583" s="48"/>
    </row>
    <row r="584" spans="1:22">
      <c r="A584" s="60"/>
      <c r="B584" s="48"/>
      <c r="C584" s="48"/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8"/>
      <c r="Q584" s="48"/>
      <c r="R584" s="48"/>
      <c r="S584" s="48"/>
      <c r="T584" s="48"/>
      <c r="U584" s="48"/>
      <c r="V584" s="48"/>
    </row>
    <row r="585" spans="1:22">
      <c r="A585" s="60"/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</row>
    <row r="586" spans="1:22">
      <c r="A586" s="60"/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</row>
    <row r="587" spans="1:22">
      <c r="A587" s="60"/>
      <c r="B587" s="48"/>
      <c r="C587" s="48"/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8"/>
      <c r="Q587" s="48"/>
      <c r="R587" s="48"/>
      <c r="S587" s="48"/>
      <c r="T587" s="48"/>
      <c r="U587" s="48"/>
      <c r="V587" s="48"/>
    </row>
    <row r="588" spans="1:22">
      <c r="A588" s="60"/>
      <c r="B588" s="48"/>
      <c r="C588" s="48"/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8"/>
      <c r="Q588" s="48"/>
      <c r="R588" s="48"/>
      <c r="S588" s="48"/>
      <c r="T588" s="48"/>
      <c r="U588" s="48"/>
      <c r="V588" s="48"/>
    </row>
    <row r="589" spans="1:22">
      <c r="A589" s="60"/>
      <c r="B589" s="48"/>
      <c r="C589" s="48"/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8"/>
      <c r="Q589" s="48"/>
      <c r="R589" s="48"/>
      <c r="S589" s="48"/>
      <c r="T589" s="48"/>
      <c r="U589" s="48"/>
      <c r="V589" s="48"/>
    </row>
    <row r="590" spans="1:22">
      <c r="A590" s="60"/>
      <c r="B590" s="48"/>
      <c r="C590" s="48"/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8"/>
      <c r="Q590" s="48"/>
      <c r="R590" s="48"/>
      <c r="S590" s="48"/>
      <c r="T590" s="48"/>
      <c r="U590" s="48"/>
      <c r="V590" s="48"/>
    </row>
    <row r="591" spans="1:22">
      <c r="A591" s="60"/>
      <c r="B591" s="48"/>
      <c r="C591" s="48"/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8"/>
      <c r="Q591" s="48"/>
      <c r="R591" s="48"/>
      <c r="S591" s="48"/>
      <c r="T591" s="48"/>
      <c r="U591" s="48"/>
      <c r="V591" s="48"/>
    </row>
    <row r="592" spans="1:22">
      <c r="A592" s="60"/>
      <c r="B592" s="48"/>
      <c r="C592" s="48"/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8"/>
      <c r="Q592" s="48"/>
      <c r="R592" s="48"/>
      <c r="S592" s="48"/>
      <c r="T592" s="48"/>
      <c r="U592" s="48"/>
      <c r="V592" s="48"/>
    </row>
    <row r="593" spans="1:22">
      <c r="A593" s="60"/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</row>
    <row r="594" spans="1:22">
      <c r="A594" s="60"/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</row>
    <row r="595" spans="1:22">
      <c r="A595" s="60"/>
      <c r="B595" s="48"/>
      <c r="C595" s="48"/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8"/>
      <c r="Q595" s="48"/>
      <c r="R595" s="48"/>
      <c r="S595" s="48"/>
      <c r="T595" s="48"/>
      <c r="U595" s="48"/>
      <c r="V595" s="48"/>
    </row>
    <row r="596" spans="1:22">
      <c r="A596" s="60"/>
      <c r="B596" s="48"/>
      <c r="C596" s="48"/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8"/>
      <c r="Q596" s="48"/>
      <c r="R596" s="48"/>
      <c r="S596" s="48"/>
      <c r="T596" s="48"/>
      <c r="U596" s="48"/>
      <c r="V596" s="48"/>
    </row>
    <row r="597" spans="1:22">
      <c r="A597" s="60"/>
      <c r="B597" s="48"/>
      <c r="C597" s="48"/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8"/>
      <c r="Q597" s="48"/>
      <c r="R597" s="48"/>
      <c r="S597" s="48"/>
      <c r="T597" s="48"/>
      <c r="U597" s="48"/>
      <c r="V597" s="48"/>
    </row>
    <row r="598" spans="1:22">
      <c r="A598" s="60"/>
      <c r="B598" s="48"/>
      <c r="C598" s="48"/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8"/>
      <c r="Q598" s="48"/>
      <c r="R598" s="48"/>
      <c r="S598" s="48"/>
      <c r="T598" s="48"/>
      <c r="U598" s="48"/>
      <c r="V598" s="48"/>
    </row>
    <row r="599" spans="1:22">
      <c r="A599" s="60"/>
      <c r="B599" s="48"/>
      <c r="C599" s="48"/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8"/>
      <c r="Q599" s="48"/>
      <c r="R599" s="48"/>
      <c r="S599" s="48"/>
      <c r="T599" s="48"/>
      <c r="U599" s="48"/>
      <c r="V599" s="48"/>
    </row>
    <row r="600" spans="1:22">
      <c r="A600" s="60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  <c r="R600" s="48"/>
      <c r="S600" s="48"/>
      <c r="T600" s="48"/>
      <c r="U600" s="48"/>
      <c r="V600" s="48"/>
    </row>
    <row r="601" spans="1:22">
      <c r="A601" s="60"/>
      <c r="B601" s="48"/>
      <c r="C601" s="48"/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8"/>
      <c r="Q601" s="48"/>
      <c r="R601" s="48"/>
      <c r="S601" s="48"/>
      <c r="T601" s="48"/>
      <c r="U601" s="48"/>
      <c r="V601" s="48"/>
    </row>
    <row r="602" spans="1:22">
      <c r="A602" s="60"/>
      <c r="B602" s="48"/>
      <c r="C602" s="48"/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48"/>
      <c r="S602" s="48"/>
      <c r="T602" s="48"/>
      <c r="U602" s="48"/>
      <c r="V602" s="48"/>
    </row>
    <row r="603" spans="1:22">
      <c r="A603" s="60"/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</row>
    <row r="604" spans="1:22">
      <c r="A604" s="60"/>
      <c r="B604" s="48"/>
      <c r="C604" s="48"/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8"/>
      <c r="Q604" s="48"/>
      <c r="R604" s="48"/>
      <c r="S604" s="48"/>
      <c r="T604" s="48"/>
      <c r="U604" s="48"/>
      <c r="V604" s="48"/>
    </row>
    <row r="605" spans="1:22">
      <c r="A605" s="60"/>
      <c r="B605" s="48"/>
      <c r="C605" s="48"/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8"/>
      <c r="Q605" s="48"/>
      <c r="R605" s="48"/>
      <c r="S605" s="48"/>
      <c r="T605" s="48"/>
      <c r="U605" s="48"/>
      <c r="V605" s="48"/>
    </row>
    <row r="606" spans="1:22">
      <c r="A606" s="60"/>
      <c r="B606" s="48"/>
      <c r="C606" s="48"/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8"/>
      <c r="Q606" s="48"/>
      <c r="R606" s="48"/>
      <c r="S606" s="48"/>
      <c r="T606" s="48"/>
      <c r="U606" s="48"/>
      <c r="V606" s="48"/>
    </row>
    <row r="607" spans="1:22">
      <c r="A607" s="60"/>
      <c r="B607" s="48"/>
      <c r="C607" s="48"/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8"/>
      <c r="Q607" s="48"/>
      <c r="R607" s="48"/>
      <c r="S607" s="48"/>
      <c r="T607" s="48"/>
      <c r="U607" s="48"/>
      <c r="V607" s="48"/>
    </row>
    <row r="608" spans="1:22">
      <c r="A608" s="60"/>
      <c r="B608" s="48"/>
      <c r="C608" s="48"/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8"/>
      <c r="Q608" s="48"/>
      <c r="R608" s="48"/>
      <c r="S608" s="48"/>
      <c r="T608" s="48"/>
      <c r="U608" s="48"/>
      <c r="V608" s="48"/>
    </row>
    <row r="609" spans="1:22">
      <c r="A609" s="60"/>
      <c r="B609" s="48"/>
      <c r="C609" s="48"/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8"/>
      <c r="Q609" s="48"/>
      <c r="R609" s="48"/>
      <c r="S609" s="48"/>
      <c r="T609" s="48"/>
      <c r="U609" s="48"/>
      <c r="V609" s="48"/>
    </row>
    <row r="610" spans="1:22">
      <c r="A610" s="60"/>
      <c r="B610" s="48"/>
      <c r="C610" s="48"/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8"/>
      <c r="Q610" s="48"/>
      <c r="R610" s="48"/>
      <c r="S610" s="48"/>
      <c r="T610" s="48"/>
      <c r="U610" s="48"/>
      <c r="V610" s="48"/>
    </row>
    <row r="611" spans="1:22">
      <c r="A611" s="60"/>
      <c r="B611" s="48"/>
      <c r="C611" s="48"/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8"/>
      <c r="Q611" s="48"/>
      <c r="R611" s="48"/>
      <c r="S611" s="48"/>
      <c r="T611" s="48"/>
      <c r="U611" s="48"/>
      <c r="V611" s="48"/>
    </row>
    <row r="612" spans="1:22">
      <c r="A612" s="60"/>
      <c r="B612" s="48"/>
      <c r="C612" s="48"/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8"/>
      <c r="Q612" s="48"/>
      <c r="R612" s="48"/>
      <c r="S612" s="48"/>
      <c r="T612" s="48"/>
      <c r="U612" s="48"/>
      <c r="V612" s="48"/>
    </row>
    <row r="613" spans="1:22">
      <c r="A613" s="60"/>
      <c r="B613" s="48"/>
      <c r="C613" s="48"/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8"/>
      <c r="Q613" s="48"/>
      <c r="R613" s="48"/>
      <c r="S613" s="48"/>
      <c r="T613" s="48"/>
      <c r="U613" s="48"/>
      <c r="V613" s="48"/>
    </row>
    <row r="614" spans="1:22">
      <c r="A614" s="60"/>
      <c r="B614" s="48"/>
      <c r="C614" s="48"/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8"/>
      <c r="Q614" s="48"/>
      <c r="R614" s="48"/>
      <c r="S614" s="48"/>
      <c r="T614" s="48"/>
      <c r="U614" s="48"/>
      <c r="V614" s="48"/>
    </row>
    <row r="615" spans="1:22">
      <c r="A615" s="60"/>
      <c r="B615" s="48"/>
      <c r="C615" s="48"/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8"/>
      <c r="Q615" s="48"/>
      <c r="R615" s="48"/>
      <c r="S615" s="48"/>
      <c r="T615" s="48"/>
      <c r="U615" s="48"/>
      <c r="V615" s="48"/>
    </row>
    <row r="616" spans="1:22">
      <c r="A616" s="60"/>
      <c r="B616" s="48"/>
      <c r="C616" s="48"/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8"/>
      <c r="Q616" s="48"/>
      <c r="R616" s="48"/>
      <c r="S616" s="48"/>
      <c r="T616" s="48"/>
      <c r="U616" s="48"/>
      <c r="V616" s="48"/>
    </row>
    <row r="617" spans="1:22">
      <c r="A617" s="60"/>
      <c r="B617" s="48"/>
      <c r="C617" s="48"/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8"/>
      <c r="Q617" s="48"/>
      <c r="R617" s="48"/>
      <c r="S617" s="48"/>
      <c r="T617" s="48"/>
      <c r="U617" s="48"/>
      <c r="V617" s="48"/>
    </row>
    <row r="618" spans="1:22">
      <c r="A618" s="60"/>
      <c r="B618" s="48"/>
      <c r="C618" s="48"/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8"/>
      <c r="Q618" s="48"/>
      <c r="R618" s="48"/>
      <c r="S618" s="48"/>
      <c r="T618" s="48"/>
      <c r="U618" s="48"/>
      <c r="V618" s="48"/>
    </row>
    <row r="619" spans="1:22">
      <c r="A619" s="60"/>
      <c r="B619" s="48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48"/>
      <c r="V619" s="48"/>
    </row>
    <row r="620" spans="1:22">
      <c r="A620" s="60"/>
      <c r="B620" s="48"/>
      <c r="C620" s="48"/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48"/>
      <c r="V620" s="48"/>
    </row>
    <row r="621" spans="1:22">
      <c r="A621" s="60"/>
      <c r="B621" s="48"/>
      <c r="C621" s="48"/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48"/>
      <c r="V621" s="48"/>
    </row>
    <row r="622" spans="1:22">
      <c r="A622" s="60"/>
      <c r="B622" s="48"/>
      <c r="C622" s="48"/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8"/>
      <c r="Q622" s="48"/>
      <c r="R622" s="48"/>
      <c r="S622" s="48"/>
      <c r="T622" s="48"/>
      <c r="U622" s="48"/>
      <c r="V622" s="48"/>
    </row>
    <row r="623" spans="1:22">
      <c r="A623" s="60"/>
      <c r="B623" s="48"/>
      <c r="C623" s="48"/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</row>
    <row r="624" spans="1:22">
      <c r="A624" s="60"/>
      <c r="B624" s="48"/>
      <c r="C624" s="48"/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8"/>
      <c r="Q624" s="48"/>
      <c r="R624" s="48"/>
      <c r="S624" s="48"/>
      <c r="T624" s="48"/>
      <c r="U624" s="48"/>
      <c r="V624" s="48"/>
    </row>
    <row r="625" spans="1:22">
      <c r="A625" s="60"/>
      <c r="B625" s="48"/>
      <c r="C625" s="48"/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8"/>
      <c r="Q625" s="48"/>
      <c r="R625" s="48"/>
      <c r="S625" s="48"/>
      <c r="T625" s="48"/>
      <c r="U625" s="48"/>
      <c r="V625" s="48"/>
    </row>
    <row r="626" spans="1:22">
      <c r="A626" s="60"/>
      <c r="B626" s="48"/>
      <c r="C626" s="48"/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8"/>
      <c r="Q626" s="48"/>
      <c r="R626" s="48"/>
      <c r="S626" s="48"/>
      <c r="T626" s="48"/>
      <c r="U626" s="48"/>
      <c r="V626" s="48"/>
    </row>
    <row r="627" spans="1:22">
      <c r="A627" s="60"/>
      <c r="B627" s="48"/>
      <c r="C627" s="48"/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8"/>
      <c r="Q627" s="48"/>
      <c r="R627" s="48"/>
      <c r="S627" s="48"/>
      <c r="T627" s="48"/>
      <c r="U627" s="48"/>
      <c r="V627" s="48"/>
    </row>
    <row r="628" spans="1:22">
      <c r="A628" s="60"/>
      <c r="B628" s="48"/>
      <c r="C628" s="48"/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8"/>
      <c r="Q628" s="48"/>
      <c r="R628" s="48"/>
      <c r="S628" s="48"/>
      <c r="T628" s="48"/>
      <c r="U628" s="48"/>
      <c r="V628" s="48"/>
    </row>
    <row r="629" spans="1:22">
      <c r="A629" s="60"/>
      <c r="B629" s="48"/>
      <c r="C629" s="48"/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8"/>
      <c r="Q629" s="48"/>
      <c r="R629" s="48"/>
      <c r="S629" s="48"/>
      <c r="T629" s="48"/>
      <c r="U629" s="48"/>
      <c r="V629" s="48"/>
    </row>
    <row r="630" spans="1:22">
      <c r="A630" s="60"/>
      <c r="B630" s="48"/>
      <c r="C630" s="48"/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8"/>
      <c r="Q630" s="48"/>
      <c r="R630" s="48"/>
      <c r="S630" s="48"/>
      <c r="T630" s="48"/>
      <c r="U630" s="48"/>
      <c r="V630" s="48"/>
    </row>
    <row r="631" spans="1:22">
      <c r="A631" s="60"/>
      <c r="B631" s="48"/>
      <c r="C631" s="48"/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8"/>
      <c r="Q631" s="48"/>
      <c r="R631" s="48"/>
      <c r="S631" s="48"/>
      <c r="T631" s="48"/>
      <c r="U631" s="48"/>
      <c r="V631" s="48"/>
    </row>
    <row r="632" spans="1:22">
      <c r="A632" s="60"/>
      <c r="B632" s="48"/>
      <c r="C632" s="48"/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8"/>
      <c r="Q632" s="48"/>
      <c r="R632" s="48"/>
      <c r="S632" s="48"/>
      <c r="T632" s="48"/>
      <c r="U632" s="48"/>
      <c r="V632" s="48"/>
    </row>
    <row r="633" spans="1:22">
      <c r="A633" s="60"/>
      <c r="B633" s="48"/>
      <c r="C633" s="48"/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8"/>
      <c r="Q633" s="48"/>
      <c r="R633" s="48"/>
      <c r="S633" s="48"/>
      <c r="T633" s="48"/>
      <c r="U633" s="48"/>
      <c r="V633" s="48"/>
    </row>
    <row r="634" spans="1:22">
      <c r="A634" s="60"/>
      <c r="B634" s="48"/>
      <c r="C634" s="48"/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8"/>
      <c r="Q634" s="48"/>
      <c r="R634" s="48"/>
      <c r="S634" s="48"/>
      <c r="T634" s="48"/>
      <c r="U634" s="48"/>
      <c r="V634" s="48"/>
    </row>
    <row r="635" spans="1:22">
      <c r="A635" s="60"/>
      <c r="B635" s="48"/>
      <c r="C635" s="48"/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8"/>
      <c r="Q635" s="48"/>
      <c r="R635" s="48"/>
      <c r="S635" s="48"/>
      <c r="T635" s="48"/>
      <c r="U635" s="48"/>
      <c r="V635" s="48"/>
    </row>
    <row r="636" spans="1:22">
      <c r="A636" s="60"/>
      <c r="B636" s="48"/>
      <c r="C636" s="48"/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8"/>
      <c r="Q636" s="48"/>
      <c r="R636" s="48"/>
      <c r="S636" s="48"/>
      <c r="T636" s="48"/>
      <c r="U636" s="48"/>
      <c r="V636" s="48"/>
    </row>
    <row r="637" spans="1:22">
      <c r="A637" s="60"/>
      <c r="B637" s="48"/>
      <c r="C637" s="48"/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8"/>
      <c r="Q637" s="48"/>
      <c r="R637" s="48"/>
      <c r="S637" s="48"/>
      <c r="T637" s="48"/>
      <c r="U637" s="48"/>
      <c r="V637" s="48"/>
    </row>
    <row r="638" spans="1:22">
      <c r="A638" s="60"/>
      <c r="B638" s="48"/>
      <c r="C638" s="48"/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8"/>
      <c r="Q638" s="48"/>
      <c r="R638" s="48"/>
      <c r="S638" s="48"/>
      <c r="T638" s="48"/>
      <c r="U638" s="48"/>
      <c r="V638" s="48"/>
    </row>
    <row r="639" spans="1:22">
      <c r="A639" s="60"/>
      <c r="B639" s="48"/>
      <c r="C639" s="48"/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</row>
    <row r="640" spans="1:22">
      <c r="A640" s="60"/>
      <c r="B640" s="48"/>
      <c r="C640" s="48"/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8"/>
      <c r="Q640" s="48"/>
      <c r="R640" s="48"/>
      <c r="S640" s="48"/>
      <c r="T640" s="48"/>
      <c r="U640" s="48"/>
      <c r="V640" s="48"/>
    </row>
    <row r="641" spans="1:22">
      <c r="A641" s="60"/>
      <c r="B641" s="48"/>
      <c r="C641" s="48"/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8"/>
      <c r="Q641" s="48"/>
      <c r="R641" s="48"/>
      <c r="S641" s="48"/>
      <c r="T641" s="48"/>
      <c r="U641" s="48"/>
      <c r="V641" s="48"/>
    </row>
    <row r="642" spans="1:22">
      <c r="A642" s="60"/>
      <c r="B642" s="48"/>
      <c r="C642" s="48"/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8"/>
      <c r="Q642" s="48"/>
      <c r="R642" s="48"/>
      <c r="S642" s="48"/>
      <c r="T642" s="48"/>
      <c r="U642" s="48"/>
      <c r="V642" s="48"/>
    </row>
    <row r="643" spans="1:22">
      <c r="A643" s="60"/>
      <c r="B643" s="48"/>
      <c r="C643" s="48"/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8"/>
      <c r="Q643" s="48"/>
      <c r="R643" s="48"/>
      <c r="S643" s="48"/>
      <c r="T643" s="48"/>
      <c r="U643" s="48"/>
      <c r="V643" s="48"/>
    </row>
    <row r="644" spans="1:22">
      <c r="A644" s="60"/>
      <c r="B644" s="48"/>
      <c r="C644" s="48"/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48"/>
      <c r="S644" s="48"/>
      <c r="T644" s="48"/>
      <c r="U644" s="48"/>
      <c r="V644" s="48"/>
    </row>
    <row r="645" spans="1:22">
      <c r="A645" s="60"/>
      <c r="B645" s="48"/>
      <c r="C645" s="48"/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8"/>
      <c r="Q645" s="48"/>
      <c r="R645" s="48"/>
      <c r="S645" s="48"/>
      <c r="T645" s="48"/>
      <c r="U645" s="48"/>
      <c r="V645" s="48"/>
    </row>
    <row r="646" spans="1:22">
      <c r="A646" s="60"/>
      <c r="B646" s="48"/>
      <c r="C646" s="48"/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8"/>
      <c r="Q646" s="48"/>
      <c r="R646" s="48"/>
      <c r="S646" s="48"/>
      <c r="T646" s="48"/>
      <c r="U646" s="48"/>
      <c r="V646" s="48"/>
    </row>
    <row r="647" spans="1:22">
      <c r="A647" s="60"/>
      <c r="B647" s="48"/>
      <c r="C647" s="48"/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8"/>
      <c r="Q647" s="48"/>
      <c r="R647" s="48"/>
      <c r="S647" s="48"/>
      <c r="T647" s="48"/>
      <c r="U647" s="48"/>
      <c r="V647" s="48"/>
    </row>
    <row r="648" spans="1:22">
      <c r="A648" s="60"/>
      <c r="B648" s="48"/>
      <c r="C648" s="48"/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8"/>
      <c r="Q648" s="48"/>
      <c r="R648" s="48"/>
      <c r="S648" s="48"/>
      <c r="T648" s="48"/>
      <c r="U648" s="48"/>
      <c r="V648" s="48"/>
    </row>
    <row r="649" spans="1:22">
      <c r="A649" s="60"/>
      <c r="B649" s="48"/>
      <c r="C649" s="48"/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8"/>
      <c r="Q649" s="48"/>
      <c r="R649" s="48"/>
      <c r="S649" s="48"/>
      <c r="T649" s="48"/>
      <c r="U649" s="48"/>
      <c r="V649" s="48"/>
    </row>
    <row r="650" spans="1:22">
      <c r="A650" s="60"/>
      <c r="B650" s="48"/>
      <c r="C650" s="48"/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8"/>
      <c r="Q650" s="48"/>
      <c r="R650" s="48"/>
      <c r="S650" s="48"/>
      <c r="T650" s="48"/>
      <c r="U650" s="48"/>
      <c r="V650" s="48"/>
    </row>
    <row r="651" spans="1:22">
      <c r="A651" s="60"/>
      <c r="B651" s="48"/>
      <c r="C651" s="48"/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8"/>
      <c r="Q651" s="48"/>
      <c r="R651" s="48"/>
      <c r="S651" s="48"/>
      <c r="T651" s="48"/>
      <c r="U651" s="48"/>
      <c r="V651" s="48"/>
    </row>
    <row r="652" spans="1:22">
      <c r="A652" s="60"/>
      <c r="B652" s="48"/>
      <c r="C652" s="48"/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8"/>
      <c r="Q652" s="48"/>
      <c r="R652" s="48"/>
      <c r="S652" s="48"/>
      <c r="T652" s="48"/>
      <c r="U652" s="48"/>
      <c r="V652" s="48"/>
    </row>
    <row r="653" spans="1:22">
      <c r="A653" s="60"/>
      <c r="B653" s="48"/>
      <c r="C653" s="48"/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8"/>
      <c r="Q653" s="48"/>
      <c r="R653" s="48"/>
      <c r="S653" s="48"/>
      <c r="T653" s="48"/>
      <c r="U653" s="48"/>
      <c r="V653" s="48"/>
    </row>
    <row r="654" spans="1:22">
      <c r="A654" s="60"/>
      <c r="B654" s="48"/>
      <c r="C654" s="48"/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8"/>
      <c r="Q654" s="48"/>
      <c r="R654" s="48"/>
      <c r="S654" s="48"/>
      <c r="T654" s="48"/>
      <c r="U654" s="48"/>
      <c r="V654" s="48"/>
    </row>
    <row r="655" spans="1:22">
      <c r="A655" s="60"/>
      <c r="B655" s="48"/>
      <c r="C655" s="48"/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8"/>
      <c r="Q655" s="48"/>
      <c r="R655" s="48"/>
      <c r="S655" s="48"/>
      <c r="T655" s="48"/>
      <c r="U655" s="48"/>
      <c r="V655" s="48"/>
    </row>
    <row r="656" spans="1:22">
      <c r="A656" s="60"/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</row>
    <row r="657" spans="19:23">
      <c r="S657" s="59"/>
      <c r="T657" s="59"/>
      <c r="U657" s="59"/>
      <c r="V657" s="59"/>
      <c r="W657" s="59"/>
    </row>
    <row r="658" spans="19:23">
      <c r="S658" s="59"/>
      <c r="T658" s="59"/>
      <c r="U658" s="59"/>
      <c r="V658" s="59"/>
      <c r="W658" s="59"/>
    </row>
    <row r="659" spans="19:23">
      <c r="S659" s="59"/>
      <c r="T659" s="59"/>
      <c r="U659" s="59"/>
      <c r="V659" s="59"/>
      <c r="W659" s="59"/>
    </row>
    <row r="660" spans="19:23">
      <c r="S660" s="59"/>
      <c r="T660" s="59"/>
      <c r="U660" s="59"/>
      <c r="V660" s="59"/>
      <c r="W660" s="59"/>
    </row>
    <row r="661" spans="19:23">
      <c r="S661" s="59"/>
      <c r="T661" s="59"/>
      <c r="U661" s="59"/>
      <c r="V661" s="59"/>
      <c r="W661" s="59"/>
    </row>
    <row r="662" spans="19:23">
      <c r="S662" s="59"/>
      <c r="T662" s="59"/>
      <c r="U662" s="59"/>
      <c r="V662" s="59"/>
      <c r="W662" s="59"/>
    </row>
    <row r="663" spans="19:23">
      <c r="S663" s="59"/>
      <c r="T663" s="59"/>
      <c r="U663" s="59"/>
      <c r="V663" s="59"/>
      <c r="W663" s="59"/>
    </row>
    <row r="664" spans="19:23">
      <c r="S664" s="59"/>
      <c r="T664" s="59"/>
      <c r="U664" s="59"/>
      <c r="V664" s="59"/>
      <c r="W664" s="59"/>
    </row>
    <row r="665" spans="19:23">
      <c r="S665" s="59"/>
      <c r="T665" s="59"/>
      <c r="U665" s="59"/>
      <c r="V665" s="59"/>
      <c r="W665" s="59"/>
    </row>
    <row r="666" spans="19:23">
      <c r="S666" s="59"/>
      <c r="T666" s="59"/>
      <c r="U666" s="59"/>
      <c r="V666" s="59"/>
      <c r="W666" s="59"/>
    </row>
    <row r="667" spans="19:23">
      <c r="S667" s="59"/>
      <c r="T667" s="59"/>
      <c r="U667" s="59"/>
      <c r="V667" s="59"/>
      <c r="W667" s="59"/>
    </row>
    <row r="668" spans="19:23">
      <c r="S668" s="59"/>
      <c r="T668" s="59"/>
      <c r="U668" s="59"/>
      <c r="V668" s="59"/>
      <c r="W668" s="59"/>
    </row>
    <row r="669" spans="19:23">
      <c r="S669" s="59"/>
      <c r="T669" s="59"/>
      <c r="U669" s="59"/>
      <c r="V669" s="59"/>
      <c r="W669" s="59"/>
    </row>
    <row r="670" spans="19:23">
      <c r="S670" s="59"/>
      <c r="T670" s="59"/>
      <c r="U670" s="59"/>
      <c r="V670" s="59"/>
      <c r="W670" s="59"/>
    </row>
    <row r="671" spans="19:23">
      <c r="S671" s="59"/>
      <c r="T671" s="59"/>
      <c r="U671" s="59"/>
      <c r="V671" s="59"/>
      <c r="W671" s="59"/>
    </row>
    <row r="672" spans="19:23">
      <c r="S672" s="59"/>
      <c r="T672" s="59"/>
      <c r="U672" s="59"/>
      <c r="V672" s="59"/>
      <c r="W672" s="59"/>
    </row>
    <row r="673" spans="19:23">
      <c r="S673" s="59"/>
      <c r="T673" s="59"/>
      <c r="U673" s="59"/>
      <c r="V673" s="59"/>
      <c r="W673" s="59"/>
    </row>
    <row r="674" spans="19:23">
      <c r="S674" s="59"/>
      <c r="T674" s="59"/>
      <c r="U674" s="59"/>
      <c r="V674" s="59"/>
      <c r="W674" s="59"/>
    </row>
    <row r="675" spans="19:23">
      <c r="S675" s="59"/>
      <c r="T675" s="59"/>
      <c r="U675" s="59"/>
      <c r="V675" s="59"/>
      <c r="W675" s="59"/>
    </row>
    <row r="676" spans="19:23">
      <c r="S676" s="59"/>
      <c r="T676" s="59"/>
      <c r="U676" s="59"/>
      <c r="V676" s="59"/>
      <c r="W676" s="59"/>
    </row>
    <row r="677" spans="19:23">
      <c r="S677" s="59"/>
      <c r="T677" s="59"/>
      <c r="U677" s="59"/>
      <c r="V677" s="59"/>
      <c r="W677" s="59"/>
    </row>
    <row r="678" spans="19:23">
      <c r="S678" s="59"/>
      <c r="T678" s="59"/>
      <c r="U678" s="59"/>
      <c r="V678" s="59"/>
      <c r="W678" s="59"/>
    </row>
    <row r="679" spans="19:23">
      <c r="S679" s="59"/>
      <c r="T679" s="59"/>
      <c r="U679" s="59"/>
      <c r="V679" s="59"/>
      <c r="W679" s="59"/>
    </row>
    <row r="680" spans="19:23">
      <c r="S680" s="59"/>
      <c r="T680" s="59"/>
      <c r="U680" s="59"/>
      <c r="V680" s="59"/>
      <c r="W680" s="59"/>
    </row>
    <row r="681" spans="19:23">
      <c r="S681" s="59"/>
      <c r="T681" s="59"/>
      <c r="U681" s="59"/>
      <c r="V681" s="59"/>
      <c r="W681" s="59"/>
    </row>
    <row r="682" spans="19:23">
      <c r="S682" s="59"/>
      <c r="T682" s="59"/>
      <c r="U682" s="59"/>
      <c r="V682" s="59"/>
      <c r="W682" s="59"/>
    </row>
    <row r="683" spans="19:23">
      <c r="S683" s="59"/>
      <c r="T683" s="59"/>
      <c r="U683" s="59"/>
      <c r="V683" s="59"/>
      <c r="W683" s="59"/>
    </row>
    <row r="684" spans="19:23">
      <c r="S684" s="59"/>
      <c r="T684" s="59"/>
      <c r="U684" s="59"/>
      <c r="V684" s="59"/>
      <c r="W684" s="59"/>
    </row>
    <row r="685" spans="19:23">
      <c r="S685" s="59"/>
      <c r="T685" s="59"/>
      <c r="U685" s="59"/>
      <c r="V685" s="59"/>
      <c r="W685" s="59"/>
    </row>
    <row r="686" spans="19:23">
      <c r="S686" s="59"/>
      <c r="T686" s="59"/>
      <c r="U686" s="59"/>
      <c r="V686" s="59"/>
      <c r="W686" s="59"/>
    </row>
    <row r="687" spans="19:23">
      <c r="S687" s="59"/>
      <c r="T687" s="59"/>
      <c r="U687" s="59"/>
      <c r="V687" s="59"/>
      <c r="W687" s="59"/>
    </row>
    <row r="688" spans="19:23">
      <c r="S688" s="59"/>
      <c r="T688" s="59"/>
      <c r="U688" s="59"/>
      <c r="V688" s="59"/>
      <c r="W688" s="59"/>
    </row>
    <row r="689" spans="19:23">
      <c r="S689" s="59"/>
      <c r="T689" s="59"/>
      <c r="U689" s="59"/>
      <c r="V689" s="59"/>
      <c r="W689" s="59"/>
    </row>
    <row r="690" spans="19:23">
      <c r="S690" s="59"/>
      <c r="T690" s="59"/>
      <c r="U690" s="59"/>
      <c r="V690" s="59"/>
      <c r="W690" s="59"/>
    </row>
    <row r="691" spans="19:23">
      <c r="S691" s="59"/>
      <c r="T691" s="59"/>
      <c r="U691" s="59"/>
      <c r="V691" s="59"/>
      <c r="W691" s="59"/>
    </row>
    <row r="692" spans="19:23">
      <c r="S692" s="59"/>
      <c r="T692" s="59"/>
      <c r="U692" s="59"/>
      <c r="V692" s="59"/>
      <c r="W692" s="59"/>
    </row>
    <row r="693" spans="19:23">
      <c r="S693" s="59"/>
      <c r="T693" s="59"/>
      <c r="U693" s="59"/>
      <c r="V693" s="59"/>
      <c r="W693" s="59"/>
    </row>
    <row r="694" spans="19:23">
      <c r="S694" s="59"/>
      <c r="T694" s="59"/>
      <c r="U694" s="59"/>
      <c r="V694" s="59"/>
      <c r="W694" s="59"/>
    </row>
    <row r="695" spans="19:23">
      <c r="S695" s="59"/>
      <c r="T695" s="59"/>
      <c r="U695" s="59"/>
      <c r="V695" s="59"/>
      <c r="W695" s="59"/>
    </row>
    <row r="696" spans="19:23">
      <c r="S696" s="59"/>
      <c r="T696" s="59"/>
      <c r="U696" s="59"/>
      <c r="V696" s="59"/>
      <c r="W696" s="59"/>
    </row>
    <row r="697" spans="19:23">
      <c r="S697" s="59"/>
      <c r="T697" s="59"/>
      <c r="U697" s="59"/>
      <c r="V697" s="59"/>
      <c r="W697" s="59"/>
    </row>
    <row r="698" spans="19:23">
      <c r="S698" s="59"/>
      <c r="T698" s="59"/>
      <c r="U698" s="59"/>
      <c r="V698" s="59"/>
      <c r="W698" s="59"/>
    </row>
    <row r="699" spans="19:23">
      <c r="S699" s="59"/>
      <c r="T699" s="59"/>
      <c r="U699" s="59"/>
      <c r="V699" s="59"/>
      <c r="W699" s="59"/>
    </row>
    <row r="700" spans="19:23">
      <c r="S700" s="59"/>
      <c r="T700" s="59"/>
      <c r="U700" s="59"/>
      <c r="V700" s="59"/>
      <c r="W700" s="59"/>
    </row>
    <row r="701" spans="19:23">
      <c r="S701" s="59"/>
      <c r="T701" s="59"/>
      <c r="U701" s="59"/>
      <c r="V701" s="59"/>
      <c r="W701" s="59"/>
    </row>
    <row r="702" spans="19:23">
      <c r="S702" s="59"/>
      <c r="T702" s="59"/>
      <c r="U702" s="59"/>
      <c r="V702" s="59"/>
      <c r="W702" s="59"/>
    </row>
    <row r="703" spans="19:23">
      <c r="S703" s="59"/>
      <c r="T703" s="59"/>
      <c r="U703" s="59"/>
      <c r="V703" s="59"/>
      <c r="W703" s="59"/>
    </row>
    <row r="704" spans="19:23">
      <c r="S704" s="59"/>
      <c r="T704" s="59"/>
      <c r="U704" s="59"/>
      <c r="V704" s="59"/>
      <c r="W704" s="59"/>
    </row>
    <row r="705" spans="19:23">
      <c r="S705" s="59"/>
      <c r="T705" s="59"/>
      <c r="U705" s="59"/>
      <c r="V705" s="59"/>
      <c r="W705" s="59"/>
    </row>
    <row r="706" spans="19:23">
      <c r="S706" s="59"/>
      <c r="T706" s="59"/>
      <c r="U706" s="59"/>
      <c r="V706" s="59"/>
      <c r="W706" s="59"/>
    </row>
    <row r="707" spans="19:23">
      <c r="S707" s="59"/>
      <c r="T707" s="59"/>
      <c r="U707" s="59"/>
      <c r="V707" s="59"/>
      <c r="W707" s="59"/>
    </row>
    <row r="708" spans="19:23">
      <c r="S708" s="59"/>
      <c r="T708" s="59"/>
      <c r="U708" s="59"/>
      <c r="V708" s="59"/>
      <c r="W708" s="59"/>
    </row>
    <row r="709" spans="19:23">
      <c r="S709" s="59"/>
      <c r="T709" s="59"/>
      <c r="U709" s="59"/>
      <c r="V709" s="59"/>
      <c r="W709" s="59"/>
    </row>
    <row r="710" spans="19:23">
      <c r="S710" s="59"/>
      <c r="T710" s="59"/>
      <c r="U710" s="59"/>
      <c r="V710" s="59"/>
      <c r="W710" s="59"/>
    </row>
    <row r="711" spans="19:23">
      <c r="S711" s="59"/>
      <c r="T711" s="59"/>
      <c r="U711" s="59"/>
      <c r="V711" s="59"/>
      <c r="W711" s="59"/>
    </row>
    <row r="712" spans="19:23">
      <c r="S712" s="59"/>
      <c r="T712" s="59"/>
      <c r="U712" s="59"/>
      <c r="V712" s="59"/>
      <c r="W712" s="59"/>
    </row>
    <row r="713" spans="19:23">
      <c r="S713" s="59"/>
      <c r="T713" s="59"/>
      <c r="U713" s="59"/>
      <c r="V713" s="59"/>
      <c r="W713" s="59"/>
    </row>
    <row r="714" spans="19:23">
      <c r="S714" s="59"/>
      <c r="T714" s="59"/>
      <c r="U714" s="59"/>
      <c r="V714" s="59"/>
      <c r="W714" s="59"/>
    </row>
    <row r="715" spans="19:23">
      <c r="S715" s="59"/>
      <c r="T715" s="59"/>
      <c r="U715" s="59"/>
      <c r="V715" s="59"/>
      <c r="W715" s="59"/>
    </row>
    <row r="716" spans="19:23">
      <c r="S716" s="59"/>
      <c r="T716" s="59"/>
      <c r="U716" s="59"/>
      <c r="V716" s="59"/>
      <c r="W716" s="59"/>
    </row>
    <row r="717" spans="19:23">
      <c r="S717" s="59"/>
      <c r="T717" s="59"/>
      <c r="U717" s="59"/>
      <c r="V717" s="59"/>
      <c r="W717" s="59"/>
    </row>
    <row r="718" spans="19:23">
      <c r="S718" s="59"/>
      <c r="T718" s="59"/>
      <c r="U718" s="59"/>
      <c r="V718" s="59"/>
      <c r="W718" s="59"/>
    </row>
    <row r="719" spans="19:23">
      <c r="S719" s="59"/>
      <c r="T719" s="59"/>
      <c r="U719" s="59"/>
      <c r="V719" s="59"/>
      <c r="W719" s="59"/>
    </row>
    <row r="720" spans="19:23">
      <c r="S720" s="59"/>
      <c r="T720" s="59"/>
      <c r="U720" s="59"/>
      <c r="V720" s="59"/>
      <c r="W720" s="59"/>
    </row>
    <row r="721" spans="19:23">
      <c r="S721" s="59"/>
      <c r="T721" s="59"/>
      <c r="U721" s="59"/>
      <c r="V721" s="59"/>
      <c r="W721" s="59"/>
    </row>
    <row r="722" spans="19:23">
      <c r="S722" s="59"/>
      <c r="T722" s="59"/>
      <c r="U722" s="59"/>
      <c r="V722" s="59"/>
      <c r="W722" s="59"/>
    </row>
    <row r="723" spans="19:23">
      <c r="S723" s="59"/>
      <c r="T723" s="59"/>
      <c r="U723" s="59"/>
      <c r="V723" s="59"/>
      <c r="W723" s="59"/>
    </row>
    <row r="724" spans="19:23">
      <c r="S724" s="59"/>
      <c r="T724" s="59"/>
      <c r="U724" s="59"/>
      <c r="V724" s="59"/>
      <c r="W724" s="59"/>
    </row>
    <row r="725" spans="19:23">
      <c r="S725" s="59"/>
      <c r="T725" s="59"/>
      <c r="U725" s="59"/>
      <c r="V725" s="59"/>
      <c r="W725" s="59"/>
    </row>
    <row r="726" spans="19:23">
      <c r="S726" s="59"/>
      <c r="T726" s="59"/>
      <c r="U726" s="59"/>
      <c r="V726" s="59"/>
      <c r="W726" s="59"/>
    </row>
    <row r="727" spans="19:23">
      <c r="S727" s="59"/>
      <c r="T727" s="59"/>
      <c r="U727" s="59"/>
      <c r="V727" s="59"/>
      <c r="W727" s="59"/>
    </row>
    <row r="728" spans="19:23">
      <c r="S728" s="59"/>
      <c r="T728" s="59"/>
      <c r="U728" s="59"/>
      <c r="V728" s="59"/>
      <c r="W728" s="59"/>
    </row>
    <row r="729" spans="19:23">
      <c r="S729" s="59"/>
      <c r="T729" s="59"/>
      <c r="U729" s="59"/>
      <c r="V729" s="59"/>
      <c r="W729" s="59"/>
    </row>
    <row r="730" spans="19:23">
      <c r="S730" s="59"/>
      <c r="T730" s="59"/>
      <c r="U730" s="59"/>
      <c r="V730" s="59"/>
      <c r="W730" s="59"/>
    </row>
    <row r="731" spans="19:23">
      <c r="S731" s="59"/>
      <c r="T731" s="59"/>
      <c r="U731" s="59"/>
      <c r="V731" s="59"/>
      <c r="W731" s="59"/>
    </row>
    <row r="732" spans="19:23">
      <c r="S732" s="59"/>
      <c r="T732" s="59"/>
      <c r="U732" s="59"/>
      <c r="V732" s="59"/>
      <c r="W732" s="59"/>
    </row>
    <row r="733" spans="19:23">
      <c r="S733" s="59"/>
      <c r="T733" s="59"/>
      <c r="U733" s="59"/>
      <c r="V733" s="59"/>
      <c r="W733" s="59"/>
    </row>
    <row r="734" spans="19:23">
      <c r="S734" s="59"/>
      <c r="T734" s="59"/>
      <c r="U734" s="59"/>
      <c r="V734" s="59"/>
      <c r="W734" s="59"/>
    </row>
    <row r="735" spans="19:23">
      <c r="S735" s="59"/>
      <c r="T735" s="59"/>
      <c r="U735" s="59"/>
      <c r="V735" s="59"/>
      <c r="W735" s="59"/>
    </row>
    <row r="736" spans="19:23">
      <c r="S736" s="59"/>
      <c r="T736" s="59"/>
      <c r="U736" s="59"/>
      <c r="V736" s="59"/>
      <c r="W736" s="59"/>
    </row>
    <row r="737" spans="19:23">
      <c r="S737" s="59"/>
      <c r="T737" s="59"/>
      <c r="U737" s="59"/>
      <c r="V737" s="59"/>
      <c r="W737" s="59"/>
    </row>
    <row r="738" spans="19:23">
      <c r="S738" s="59"/>
      <c r="T738" s="59"/>
      <c r="U738" s="59"/>
      <c r="V738" s="59"/>
      <c r="W738" s="59"/>
    </row>
    <row r="739" spans="19:23">
      <c r="S739" s="59"/>
      <c r="T739" s="59"/>
      <c r="U739" s="59"/>
      <c r="V739" s="59"/>
      <c r="W739" s="59"/>
    </row>
    <row r="740" spans="19:23">
      <c r="S740" s="59"/>
      <c r="T740" s="59"/>
      <c r="U740" s="59"/>
      <c r="V740" s="59"/>
      <c r="W740" s="59"/>
    </row>
    <row r="741" spans="19:23">
      <c r="S741" s="59"/>
      <c r="T741" s="59"/>
      <c r="U741" s="59"/>
      <c r="V741" s="59"/>
      <c r="W741" s="59"/>
    </row>
    <row r="742" spans="19:23">
      <c r="S742" s="59"/>
      <c r="T742" s="59"/>
      <c r="U742" s="59"/>
      <c r="V742" s="59"/>
      <c r="W742" s="59"/>
    </row>
    <row r="743" spans="19:23">
      <c r="S743" s="59"/>
      <c r="T743" s="59"/>
      <c r="U743" s="59"/>
      <c r="V743" s="59"/>
      <c r="W743" s="59"/>
    </row>
    <row r="744" spans="19:23">
      <c r="S744" s="59"/>
      <c r="T744" s="59"/>
      <c r="U744" s="59"/>
      <c r="V744" s="59"/>
      <c r="W744" s="59"/>
    </row>
    <row r="745" spans="19:23">
      <c r="S745" s="59"/>
      <c r="T745" s="59"/>
      <c r="U745" s="59"/>
      <c r="V745" s="59"/>
      <c r="W745" s="59"/>
    </row>
    <row r="746" spans="19:23">
      <c r="S746" s="59"/>
      <c r="T746" s="59"/>
      <c r="U746" s="59"/>
      <c r="V746" s="59"/>
      <c r="W746" s="59"/>
    </row>
    <row r="747" spans="19:23">
      <c r="S747" s="59"/>
      <c r="T747" s="59"/>
      <c r="U747" s="59"/>
      <c r="V747" s="59"/>
      <c r="W747" s="59"/>
    </row>
    <row r="748" spans="19:23">
      <c r="S748" s="59"/>
      <c r="T748" s="59"/>
      <c r="U748" s="59"/>
      <c r="V748" s="59"/>
      <c r="W748" s="59"/>
    </row>
    <row r="749" spans="19:23">
      <c r="S749" s="59"/>
      <c r="T749" s="59"/>
      <c r="U749" s="59"/>
      <c r="V749" s="59"/>
      <c r="W749" s="59"/>
    </row>
    <row r="750" spans="19:23">
      <c r="S750" s="59"/>
      <c r="T750" s="59"/>
      <c r="U750" s="59"/>
      <c r="V750" s="59"/>
      <c r="W750" s="59"/>
    </row>
    <row r="751" spans="19:23">
      <c r="S751" s="59"/>
      <c r="T751" s="59"/>
      <c r="U751" s="59"/>
      <c r="V751" s="59"/>
      <c r="W751" s="59"/>
    </row>
    <row r="752" spans="19:23">
      <c r="S752" s="59"/>
      <c r="T752" s="59"/>
      <c r="U752" s="59"/>
      <c r="V752" s="59"/>
      <c r="W752" s="59"/>
    </row>
    <row r="753" spans="19:23">
      <c r="S753" s="59"/>
      <c r="T753" s="59"/>
      <c r="U753" s="59"/>
      <c r="V753" s="59"/>
      <c r="W753" s="59"/>
    </row>
    <row r="754" spans="19:23">
      <c r="S754" s="59"/>
      <c r="T754" s="59"/>
      <c r="U754" s="59"/>
      <c r="V754" s="59"/>
      <c r="W754" s="59"/>
    </row>
    <row r="755" spans="19:23">
      <c r="S755" s="59"/>
      <c r="T755" s="59"/>
      <c r="U755" s="59"/>
      <c r="V755" s="59"/>
      <c r="W755" s="59"/>
    </row>
    <row r="756" spans="19:23">
      <c r="S756" s="59"/>
      <c r="T756" s="59"/>
      <c r="U756" s="59"/>
      <c r="V756" s="59"/>
      <c r="W756" s="59"/>
    </row>
    <row r="757" spans="19:23">
      <c r="S757" s="59"/>
      <c r="T757" s="59"/>
      <c r="U757" s="59"/>
      <c r="V757" s="59"/>
      <c r="W757" s="59"/>
    </row>
    <row r="758" spans="19:23">
      <c r="S758" s="59"/>
      <c r="T758" s="59"/>
      <c r="U758" s="59"/>
      <c r="V758" s="59"/>
      <c r="W758" s="59"/>
    </row>
    <row r="759" spans="19:23">
      <c r="S759" s="59"/>
      <c r="T759" s="59"/>
      <c r="U759" s="59"/>
      <c r="V759" s="59"/>
      <c r="W759" s="59"/>
    </row>
    <row r="760" spans="19:23">
      <c r="S760" s="59"/>
      <c r="T760" s="59"/>
      <c r="U760" s="59"/>
      <c r="V760" s="59"/>
      <c r="W760" s="59"/>
    </row>
    <row r="761" spans="19:23">
      <c r="S761" s="59"/>
      <c r="T761" s="59"/>
      <c r="U761" s="59"/>
      <c r="V761" s="59"/>
      <c r="W761" s="59"/>
    </row>
    <row r="762" spans="19:23">
      <c r="S762" s="59"/>
      <c r="T762" s="59"/>
      <c r="U762" s="59"/>
      <c r="V762" s="59"/>
      <c r="W762" s="59"/>
    </row>
    <row r="763" spans="19:23">
      <c r="S763" s="59"/>
      <c r="T763" s="59"/>
      <c r="U763" s="59"/>
      <c r="V763" s="59"/>
      <c r="W763" s="59"/>
    </row>
    <row r="764" spans="19:23">
      <c r="S764" s="59"/>
      <c r="T764" s="59"/>
      <c r="U764" s="59"/>
      <c r="V764" s="59"/>
      <c r="W764" s="59"/>
    </row>
    <row r="765" spans="19:23">
      <c r="S765" s="59"/>
      <c r="T765" s="59"/>
      <c r="U765" s="59"/>
      <c r="V765" s="59"/>
      <c r="W765" s="59"/>
    </row>
    <row r="766" spans="19:23">
      <c r="S766" s="59"/>
      <c r="T766" s="59"/>
      <c r="U766" s="59"/>
      <c r="V766" s="59"/>
      <c r="W766" s="59"/>
    </row>
    <row r="767" spans="19:23">
      <c r="S767" s="59"/>
      <c r="T767" s="59"/>
      <c r="U767" s="59"/>
      <c r="V767" s="59"/>
      <c r="W767" s="59"/>
    </row>
    <row r="768" spans="19:23">
      <c r="S768" s="59"/>
      <c r="T768" s="59"/>
      <c r="U768" s="59"/>
      <c r="V768" s="59"/>
      <c r="W768" s="59"/>
    </row>
    <row r="769" spans="19:23">
      <c r="S769" s="59"/>
      <c r="T769" s="59"/>
      <c r="U769" s="59"/>
      <c r="V769" s="59"/>
      <c r="W769" s="59"/>
    </row>
    <row r="770" spans="19:23">
      <c r="S770" s="59"/>
      <c r="T770" s="59"/>
      <c r="U770" s="59"/>
      <c r="V770" s="59"/>
      <c r="W770" s="59"/>
    </row>
    <row r="771" spans="19:23">
      <c r="S771" s="59"/>
      <c r="T771" s="59"/>
      <c r="U771" s="59"/>
      <c r="V771" s="59"/>
      <c r="W771" s="59"/>
    </row>
    <row r="772" spans="19:23">
      <c r="S772" s="59"/>
      <c r="T772" s="59"/>
      <c r="U772" s="59"/>
      <c r="V772" s="59"/>
      <c r="W772" s="59"/>
    </row>
    <row r="773" spans="19:23">
      <c r="S773" s="59"/>
      <c r="T773" s="59"/>
      <c r="U773" s="59"/>
      <c r="V773" s="59"/>
      <c r="W773" s="59"/>
    </row>
    <row r="774" spans="19:23">
      <c r="S774" s="59"/>
      <c r="T774" s="59"/>
      <c r="U774" s="59"/>
      <c r="V774" s="59"/>
      <c r="W774" s="59"/>
    </row>
    <row r="775" spans="19:23">
      <c r="S775" s="59"/>
      <c r="T775" s="59"/>
      <c r="U775" s="59"/>
      <c r="V775" s="59"/>
      <c r="W775" s="59"/>
    </row>
    <row r="776" spans="19:23">
      <c r="S776" s="59"/>
      <c r="T776" s="59"/>
      <c r="U776" s="59"/>
      <c r="V776" s="59"/>
      <c r="W776" s="59"/>
    </row>
    <row r="777" spans="19:23">
      <c r="S777" s="59"/>
      <c r="T777" s="59"/>
      <c r="U777" s="59"/>
      <c r="V777" s="59"/>
      <c r="W777" s="59"/>
    </row>
    <row r="778" spans="19:23">
      <c r="S778" s="59"/>
      <c r="T778" s="59"/>
      <c r="U778" s="59"/>
      <c r="V778" s="59"/>
      <c r="W778" s="59"/>
    </row>
    <row r="779" spans="19:23">
      <c r="S779" s="59"/>
      <c r="T779" s="59"/>
      <c r="U779" s="59"/>
      <c r="V779" s="59"/>
      <c r="W779" s="59"/>
    </row>
    <row r="780" spans="19:23">
      <c r="S780" s="59"/>
      <c r="T780" s="59"/>
      <c r="U780" s="59"/>
      <c r="V780" s="59"/>
      <c r="W780" s="59"/>
    </row>
    <row r="781" spans="19:23">
      <c r="S781" s="59"/>
      <c r="T781" s="59"/>
      <c r="U781" s="59"/>
      <c r="V781" s="59"/>
      <c r="W781" s="59"/>
    </row>
    <row r="782" spans="19:23">
      <c r="S782" s="59"/>
      <c r="T782" s="59"/>
      <c r="U782" s="59"/>
      <c r="V782" s="59"/>
      <c r="W782" s="59"/>
    </row>
    <row r="783" spans="19:23">
      <c r="S783" s="59"/>
      <c r="T783" s="59"/>
      <c r="U783" s="59"/>
      <c r="V783" s="59"/>
      <c r="W783" s="59"/>
    </row>
    <row r="784" spans="19:23">
      <c r="S784" s="59"/>
      <c r="T784" s="59"/>
      <c r="U784" s="59"/>
      <c r="V784" s="59"/>
      <c r="W784" s="59"/>
    </row>
    <row r="785" spans="19:23">
      <c r="S785" s="59"/>
      <c r="T785" s="59"/>
      <c r="U785" s="59"/>
      <c r="V785" s="59"/>
      <c r="W785" s="59"/>
    </row>
    <row r="786" spans="19:23">
      <c r="S786" s="59"/>
      <c r="T786" s="59"/>
      <c r="U786" s="59"/>
      <c r="V786" s="59"/>
      <c r="W786" s="59"/>
    </row>
    <row r="787" spans="19:23">
      <c r="S787" s="59"/>
      <c r="T787" s="59"/>
      <c r="U787" s="59"/>
      <c r="V787" s="59"/>
      <c r="W787" s="59"/>
    </row>
    <row r="788" spans="19:23">
      <c r="S788" s="59"/>
      <c r="T788" s="59"/>
      <c r="U788" s="59"/>
      <c r="V788" s="59"/>
      <c r="W788" s="59"/>
    </row>
    <row r="789" spans="19:23">
      <c r="S789" s="59"/>
      <c r="T789" s="59"/>
      <c r="U789" s="59"/>
      <c r="V789" s="59"/>
      <c r="W789" s="59"/>
    </row>
    <row r="790" spans="19:23">
      <c r="S790" s="59"/>
      <c r="T790" s="59"/>
      <c r="U790" s="59"/>
      <c r="V790" s="59"/>
      <c r="W790" s="59"/>
    </row>
    <row r="791" spans="19:23">
      <c r="S791" s="59"/>
      <c r="T791" s="59"/>
      <c r="U791" s="59"/>
      <c r="V791" s="59"/>
      <c r="W791" s="59"/>
    </row>
    <row r="792" spans="19:23">
      <c r="S792" s="59"/>
      <c r="T792" s="59"/>
      <c r="U792" s="59"/>
      <c r="V792" s="59"/>
      <c r="W792" s="59"/>
    </row>
    <row r="793" spans="19:23">
      <c r="S793" s="59"/>
      <c r="T793" s="59"/>
      <c r="U793" s="59"/>
      <c r="V793" s="59"/>
      <c r="W793" s="59"/>
    </row>
    <row r="794" spans="19:23">
      <c r="S794" s="59"/>
      <c r="T794" s="59"/>
      <c r="U794" s="59"/>
      <c r="V794" s="59"/>
      <c r="W794" s="59"/>
    </row>
    <row r="795" spans="19:23">
      <c r="S795" s="59"/>
      <c r="T795" s="59"/>
      <c r="U795" s="59"/>
      <c r="V795" s="59"/>
      <c r="W795" s="59"/>
    </row>
    <row r="796" spans="19:23">
      <c r="S796" s="59"/>
      <c r="T796" s="59"/>
      <c r="U796" s="59"/>
      <c r="V796" s="59"/>
      <c r="W796" s="59"/>
    </row>
    <row r="797" spans="19:23">
      <c r="S797" s="59"/>
      <c r="T797" s="59"/>
      <c r="U797" s="59"/>
      <c r="V797" s="59"/>
      <c r="W797" s="59"/>
    </row>
    <row r="798" spans="19:23">
      <c r="S798" s="59"/>
      <c r="T798" s="59"/>
      <c r="U798" s="59"/>
      <c r="V798" s="59"/>
      <c r="W798" s="59"/>
    </row>
    <row r="799" spans="19:23">
      <c r="S799" s="59"/>
      <c r="T799" s="59"/>
      <c r="U799" s="59"/>
      <c r="V799" s="59"/>
      <c r="W799" s="59"/>
    </row>
    <row r="800" spans="19:23">
      <c r="S800" s="59"/>
      <c r="T800" s="59"/>
      <c r="U800" s="59"/>
      <c r="V800" s="59"/>
      <c r="W800" s="59"/>
    </row>
    <row r="801" spans="19:23">
      <c r="S801" s="59"/>
      <c r="T801" s="59"/>
      <c r="U801" s="59"/>
      <c r="V801" s="59"/>
      <c r="W801" s="59"/>
    </row>
    <row r="802" spans="19:23">
      <c r="S802" s="59"/>
      <c r="T802" s="59"/>
      <c r="U802" s="59"/>
      <c r="V802" s="59"/>
      <c r="W802" s="59"/>
    </row>
    <row r="803" spans="19:23">
      <c r="S803" s="59"/>
      <c r="T803" s="59"/>
      <c r="U803" s="59"/>
      <c r="V803" s="59"/>
      <c r="W803" s="59"/>
    </row>
    <row r="804" spans="19:23">
      <c r="S804" s="59"/>
      <c r="T804" s="59"/>
      <c r="U804" s="59"/>
      <c r="V804" s="59"/>
      <c r="W804" s="59"/>
    </row>
    <row r="805" spans="19:23">
      <c r="S805" s="59"/>
      <c r="T805" s="59"/>
      <c r="U805" s="59"/>
      <c r="V805" s="59"/>
      <c r="W805" s="59"/>
    </row>
    <row r="806" spans="19:23">
      <c r="S806" s="59"/>
      <c r="T806" s="59"/>
      <c r="U806" s="59"/>
      <c r="V806" s="59"/>
      <c r="W806" s="59"/>
    </row>
    <row r="807" spans="19:23">
      <c r="S807" s="59"/>
      <c r="T807" s="59"/>
      <c r="U807" s="59"/>
      <c r="V807" s="59"/>
      <c r="W807" s="59"/>
    </row>
    <row r="808" spans="19:23">
      <c r="S808" s="59"/>
      <c r="T808" s="59"/>
      <c r="U808" s="59"/>
      <c r="V808" s="59"/>
      <c r="W808" s="59"/>
    </row>
    <row r="809" spans="19:23">
      <c r="S809" s="59"/>
      <c r="T809" s="59"/>
      <c r="U809" s="59"/>
      <c r="V809" s="59"/>
      <c r="W809" s="59"/>
    </row>
    <row r="810" spans="19:23">
      <c r="S810" s="59"/>
      <c r="T810" s="59"/>
      <c r="U810" s="59"/>
      <c r="V810" s="59"/>
      <c r="W810" s="59"/>
    </row>
    <row r="811" spans="19:23">
      <c r="S811" s="59"/>
      <c r="T811" s="59"/>
      <c r="U811" s="59"/>
      <c r="V811" s="59"/>
      <c r="W811" s="59"/>
    </row>
    <row r="812" spans="19:23">
      <c r="S812" s="59"/>
      <c r="T812" s="59"/>
      <c r="U812" s="59"/>
      <c r="V812" s="59"/>
      <c r="W812" s="59"/>
    </row>
    <row r="813" spans="19:23">
      <c r="S813" s="59"/>
      <c r="T813" s="59"/>
      <c r="U813" s="59"/>
      <c r="V813" s="59"/>
      <c r="W813" s="59"/>
    </row>
    <row r="814" spans="19:23">
      <c r="S814" s="59"/>
      <c r="T814" s="59"/>
      <c r="U814" s="59"/>
      <c r="V814" s="59"/>
      <c r="W814" s="59"/>
    </row>
    <row r="815" spans="19:23">
      <c r="S815" s="59"/>
      <c r="T815" s="59"/>
      <c r="U815" s="59"/>
      <c r="V815" s="59"/>
      <c r="W815" s="59"/>
    </row>
    <row r="816" spans="19:23">
      <c r="S816" s="59"/>
      <c r="T816" s="59"/>
      <c r="U816" s="59"/>
      <c r="V816" s="59"/>
      <c r="W816" s="59"/>
    </row>
    <row r="817" spans="19:23">
      <c r="S817" s="59"/>
      <c r="T817" s="59"/>
      <c r="U817" s="59"/>
      <c r="V817" s="59"/>
      <c r="W817" s="59"/>
    </row>
    <row r="818" spans="19:23">
      <c r="S818" s="59"/>
      <c r="T818" s="59"/>
      <c r="U818" s="59"/>
      <c r="V818" s="59"/>
      <c r="W818" s="59"/>
    </row>
    <row r="819" spans="19:23">
      <c r="S819" s="59"/>
      <c r="T819" s="59"/>
      <c r="U819" s="59"/>
      <c r="V819" s="59"/>
      <c r="W819" s="59"/>
    </row>
    <row r="820" spans="19:23">
      <c r="S820" s="59"/>
      <c r="T820" s="59"/>
      <c r="U820" s="59"/>
      <c r="V820" s="59"/>
      <c r="W820" s="59"/>
    </row>
    <row r="821" spans="19:23">
      <c r="S821" s="59"/>
      <c r="T821" s="59"/>
      <c r="U821" s="59"/>
      <c r="V821" s="59"/>
      <c r="W821" s="59"/>
    </row>
    <row r="822" spans="19:23">
      <c r="S822" s="59"/>
      <c r="T822" s="59"/>
      <c r="U822" s="59"/>
      <c r="V822" s="59"/>
      <c r="W822" s="59"/>
    </row>
    <row r="823" spans="19:23">
      <c r="S823" s="59"/>
      <c r="T823" s="59"/>
      <c r="U823" s="59"/>
      <c r="V823" s="59"/>
      <c r="W823" s="59"/>
    </row>
    <row r="824" spans="19:23">
      <c r="S824" s="59"/>
      <c r="T824" s="59"/>
      <c r="U824" s="59"/>
      <c r="V824" s="59"/>
      <c r="W824" s="59"/>
    </row>
    <row r="825" spans="19:23">
      <c r="S825" s="59"/>
      <c r="T825" s="59"/>
      <c r="U825" s="59"/>
      <c r="V825" s="59"/>
      <c r="W825" s="59"/>
    </row>
    <row r="826" spans="19:23">
      <c r="S826" s="59"/>
      <c r="T826" s="59"/>
      <c r="U826" s="59"/>
      <c r="V826" s="59"/>
      <c r="W826" s="59"/>
    </row>
    <row r="827" spans="19:23">
      <c r="S827" s="59"/>
      <c r="T827" s="59"/>
      <c r="U827" s="59"/>
      <c r="V827" s="59"/>
      <c r="W827" s="59"/>
    </row>
    <row r="828" spans="19:23">
      <c r="S828" s="59"/>
      <c r="T828" s="59"/>
      <c r="U828" s="59"/>
      <c r="V828" s="59"/>
      <c r="W828" s="59"/>
    </row>
    <row r="829" spans="19:23">
      <c r="S829" s="59"/>
      <c r="T829" s="59"/>
      <c r="U829" s="59"/>
      <c r="V829" s="59"/>
      <c r="W829" s="59"/>
    </row>
    <row r="830" spans="19:23">
      <c r="S830" s="59"/>
      <c r="T830" s="59"/>
      <c r="U830" s="59"/>
      <c r="V830" s="59"/>
      <c r="W830" s="59"/>
    </row>
    <row r="831" spans="19:23">
      <c r="S831" s="59"/>
      <c r="T831" s="59"/>
      <c r="U831" s="59"/>
      <c r="V831" s="59"/>
      <c r="W831" s="59"/>
    </row>
    <row r="832" spans="19:23">
      <c r="S832" s="59"/>
      <c r="T832" s="59"/>
      <c r="U832" s="59"/>
      <c r="V832" s="59"/>
      <c r="W832" s="59"/>
    </row>
    <row r="833" spans="19:23">
      <c r="S833" s="59"/>
      <c r="T833" s="59"/>
      <c r="U833" s="59"/>
      <c r="V833" s="59"/>
      <c r="W833" s="59"/>
    </row>
    <row r="834" spans="19:23">
      <c r="S834" s="59"/>
      <c r="T834" s="59"/>
      <c r="U834" s="59"/>
      <c r="V834" s="59"/>
      <c r="W834" s="59"/>
    </row>
    <row r="835" spans="19:23">
      <c r="S835" s="59"/>
      <c r="T835" s="59"/>
      <c r="U835" s="59"/>
      <c r="V835" s="59"/>
      <c r="W835" s="59"/>
    </row>
    <row r="836" spans="19:23">
      <c r="S836" s="59"/>
      <c r="T836" s="59"/>
      <c r="U836" s="59"/>
      <c r="V836" s="59"/>
      <c r="W836" s="59"/>
    </row>
    <row r="837" spans="19:23">
      <c r="S837" s="59"/>
      <c r="T837" s="59"/>
      <c r="U837" s="59"/>
      <c r="V837" s="59"/>
      <c r="W837" s="59"/>
    </row>
    <row r="838" spans="19:23">
      <c r="S838" s="59"/>
      <c r="T838" s="59"/>
      <c r="U838" s="59"/>
      <c r="V838" s="59"/>
      <c r="W838" s="59"/>
    </row>
    <row r="839" spans="19:23">
      <c r="S839" s="59"/>
      <c r="T839" s="59"/>
      <c r="U839" s="59"/>
      <c r="V839" s="59"/>
      <c r="W839" s="59"/>
    </row>
    <row r="840" spans="19:23">
      <c r="S840" s="59"/>
      <c r="T840" s="59"/>
      <c r="U840" s="59"/>
      <c r="V840" s="59"/>
      <c r="W840" s="59"/>
    </row>
    <row r="841" spans="19:23">
      <c r="S841" s="59"/>
      <c r="T841" s="59"/>
      <c r="U841" s="59"/>
      <c r="V841" s="59"/>
      <c r="W841" s="59"/>
    </row>
    <row r="842" spans="19:23">
      <c r="S842" s="59"/>
      <c r="T842" s="59"/>
      <c r="U842" s="59"/>
      <c r="V842" s="59"/>
      <c r="W842" s="59"/>
    </row>
    <row r="843" spans="19:23">
      <c r="S843" s="59"/>
      <c r="T843" s="59"/>
      <c r="U843" s="59"/>
      <c r="V843" s="59"/>
      <c r="W843" s="59"/>
    </row>
    <row r="844" spans="19:23">
      <c r="S844" s="59"/>
      <c r="T844" s="59"/>
      <c r="U844" s="59"/>
      <c r="V844" s="59"/>
      <c r="W844" s="59"/>
    </row>
    <row r="845" spans="19:23">
      <c r="S845" s="59"/>
      <c r="T845" s="59"/>
      <c r="U845" s="59"/>
      <c r="V845" s="59"/>
      <c r="W845" s="59"/>
    </row>
    <row r="846" spans="19:23">
      <c r="S846" s="59"/>
      <c r="T846" s="59"/>
      <c r="U846" s="59"/>
      <c r="V846" s="59"/>
      <c r="W846" s="59"/>
    </row>
    <row r="847" spans="19:23">
      <c r="S847" s="59"/>
      <c r="T847" s="59"/>
      <c r="U847" s="59"/>
      <c r="V847" s="59"/>
      <c r="W847" s="59"/>
    </row>
    <row r="848" spans="19:23">
      <c r="S848" s="59"/>
      <c r="T848" s="59"/>
      <c r="U848" s="59"/>
      <c r="V848" s="59"/>
      <c r="W848" s="59"/>
    </row>
    <row r="849" spans="19:23">
      <c r="S849" s="59"/>
      <c r="T849" s="59"/>
      <c r="U849" s="59"/>
      <c r="V849" s="59"/>
      <c r="W849" s="59"/>
    </row>
    <row r="850" spans="19:23">
      <c r="S850" s="59"/>
      <c r="T850" s="59"/>
      <c r="U850" s="59"/>
      <c r="V850" s="59"/>
      <c r="W850" s="59"/>
    </row>
    <row r="851" spans="19:23">
      <c r="S851" s="59"/>
      <c r="T851" s="59"/>
      <c r="U851" s="59"/>
      <c r="V851" s="59"/>
      <c r="W851" s="59"/>
    </row>
    <row r="852" spans="19:23">
      <c r="S852" s="59"/>
      <c r="T852" s="59"/>
      <c r="U852" s="59"/>
      <c r="V852" s="59"/>
      <c r="W852" s="59"/>
    </row>
    <row r="853" spans="19:23">
      <c r="S853" s="59"/>
      <c r="T853" s="59"/>
      <c r="U853" s="59"/>
      <c r="V853" s="59"/>
      <c r="W853" s="59"/>
    </row>
    <row r="854" spans="19:23">
      <c r="S854" s="59"/>
      <c r="T854" s="59"/>
      <c r="U854" s="59"/>
      <c r="V854" s="59"/>
      <c r="W854" s="59"/>
    </row>
    <row r="855" spans="19:23">
      <c r="S855" s="59"/>
      <c r="T855" s="59"/>
      <c r="U855" s="59"/>
      <c r="V855" s="59"/>
      <c r="W855" s="59"/>
    </row>
    <row r="856" spans="19:23">
      <c r="S856" s="59"/>
      <c r="T856" s="59"/>
      <c r="U856" s="59"/>
      <c r="V856" s="59"/>
      <c r="W856" s="59"/>
    </row>
    <row r="857" spans="19:23">
      <c r="S857" s="59"/>
      <c r="T857" s="59"/>
      <c r="U857" s="59"/>
      <c r="V857" s="59"/>
      <c r="W857" s="59"/>
    </row>
    <row r="858" spans="19:23">
      <c r="S858" s="59"/>
      <c r="T858" s="59"/>
      <c r="U858" s="59"/>
      <c r="V858" s="59"/>
      <c r="W858" s="59"/>
    </row>
    <row r="859" spans="19:23">
      <c r="S859" s="59"/>
      <c r="T859" s="59"/>
      <c r="U859" s="59"/>
      <c r="V859" s="59"/>
      <c r="W859" s="59"/>
    </row>
    <row r="860" spans="19:23">
      <c r="S860" s="59"/>
      <c r="T860" s="59"/>
      <c r="U860" s="59"/>
      <c r="V860" s="59"/>
      <c r="W860" s="59"/>
    </row>
    <row r="861" spans="19:23">
      <c r="S861" s="59"/>
      <c r="T861" s="59"/>
      <c r="U861" s="59"/>
      <c r="V861" s="59"/>
      <c r="W861" s="59"/>
    </row>
    <row r="862" spans="19:23">
      <c r="S862" s="59"/>
      <c r="T862" s="59"/>
      <c r="U862" s="59"/>
      <c r="V862" s="59"/>
      <c r="W862" s="59"/>
    </row>
    <row r="863" spans="19:23">
      <c r="S863" s="59"/>
      <c r="T863" s="59"/>
      <c r="U863" s="59"/>
      <c r="V863" s="59"/>
      <c r="W863" s="59"/>
    </row>
    <row r="864" spans="19:23">
      <c r="S864" s="59"/>
      <c r="T864" s="59"/>
      <c r="U864" s="59"/>
      <c r="V864" s="59"/>
      <c r="W864" s="59"/>
    </row>
    <row r="865" spans="19:23">
      <c r="S865" s="59"/>
      <c r="T865" s="59"/>
      <c r="U865" s="59"/>
      <c r="V865" s="59"/>
      <c r="W865" s="59"/>
    </row>
    <row r="866" spans="19:23">
      <c r="S866" s="59"/>
      <c r="T866" s="59"/>
      <c r="U866" s="59"/>
      <c r="V866" s="59"/>
      <c r="W866" s="59"/>
    </row>
    <row r="867" spans="19:23">
      <c r="S867" s="59"/>
      <c r="T867" s="59"/>
      <c r="U867" s="59"/>
      <c r="V867" s="59"/>
      <c r="W867" s="59"/>
    </row>
    <row r="868" spans="19:23">
      <c r="S868" s="59"/>
      <c r="T868" s="59"/>
      <c r="U868" s="59"/>
      <c r="V868" s="59"/>
      <c r="W868" s="59"/>
    </row>
    <row r="869" spans="19:23">
      <c r="S869" s="59"/>
      <c r="T869" s="59"/>
      <c r="U869" s="59"/>
      <c r="V869" s="59"/>
      <c r="W869" s="59"/>
    </row>
    <row r="870" spans="19:23">
      <c r="S870" s="59"/>
      <c r="T870" s="59"/>
      <c r="U870" s="59"/>
      <c r="V870" s="59"/>
      <c r="W870" s="59"/>
    </row>
    <row r="871" spans="19:23">
      <c r="S871" s="59"/>
      <c r="T871" s="59"/>
      <c r="U871" s="59"/>
      <c r="V871" s="59"/>
      <c r="W871" s="59"/>
    </row>
    <row r="872" spans="19:23">
      <c r="S872" s="59"/>
      <c r="T872" s="59"/>
      <c r="U872" s="59"/>
      <c r="V872" s="59"/>
      <c r="W872" s="59"/>
    </row>
    <row r="873" spans="19:23">
      <c r="S873" s="59"/>
      <c r="T873" s="59"/>
      <c r="U873" s="59"/>
      <c r="V873" s="59"/>
      <c r="W873" s="59"/>
    </row>
    <row r="874" spans="19:23">
      <c r="S874" s="59"/>
      <c r="T874" s="59"/>
      <c r="U874" s="59"/>
      <c r="V874" s="59"/>
      <c r="W874" s="59"/>
    </row>
    <row r="875" spans="19:23">
      <c r="S875" s="59"/>
      <c r="T875" s="59"/>
      <c r="U875" s="59"/>
      <c r="V875" s="59"/>
      <c r="W875" s="59"/>
    </row>
    <row r="876" spans="19:23">
      <c r="S876" s="59"/>
      <c r="T876" s="59"/>
      <c r="U876" s="59"/>
      <c r="V876" s="59"/>
      <c r="W876" s="59"/>
    </row>
    <row r="877" spans="19:23">
      <c r="S877" s="59"/>
      <c r="T877" s="59"/>
      <c r="U877" s="59"/>
      <c r="V877" s="59"/>
      <c r="W877" s="59"/>
    </row>
    <row r="878" spans="19:23">
      <c r="S878" s="59"/>
      <c r="T878" s="59"/>
      <c r="U878" s="59"/>
      <c r="V878" s="59"/>
      <c r="W878" s="59"/>
    </row>
    <row r="879" spans="19:23">
      <c r="S879" s="59"/>
      <c r="T879" s="59"/>
      <c r="U879" s="59"/>
      <c r="V879" s="59"/>
      <c r="W879" s="59"/>
    </row>
    <row r="880" spans="19:23">
      <c r="S880" s="59"/>
      <c r="T880" s="59"/>
      <c r="U880" s="59"/>
      <c r="V880" s="59"/>
      <c r="W880" s="59"/>
    </row>
    <row r="881" spans="19:23">
      <c r="S881" s="59"/>
      <c r="T881" s="59"/>
      <c r="U881" s="59"/>
      <c r="V881" s="59"/>
      <c r="W881" s="59"/>
    </row>
    <row r="882" spans="19:23">
      <c r="S882" s="59"/>
      <c r="T882" s="59"/>
      <c r="U882" s="59"/>
      <c r="V882" s="59"/>
      <c r="W882" s="59"/>
    </row>
    <row r="883" spans="19:23">
      <c r="S883" s="59"/>
      <c r="T883" s="59"/>
      <c r="U883" s="59"/>
      <c r="V883" s="59"/>
      <c r="W883" s="59"/>
    </row>
    <row r="884" spans="19:23">
      <c r="S884" s="59"/>
      <c r="T884" s="59"/>
      <c r="U884" s="59"/>
      <c r="V884" s="59"/>
      <c r="W884" s="59"/>
    </row>
    <row r="885" spans="19:23">
      <c r="S885" s="59"/>
      <c r="T885" s="59"/>
      <c r="U885" s="59"/>
      <c r="V885" s="59"/>
      <c r="W885" s="59"/>
    </row>
    <row r="886" spans="19:23">
      <c r="S886" s="59"/>
      <c r="T886" s="59"/>
      <c r="U886" s="59"/>
      <c r="V886" s="59"/>
      <c r="W886" s="59"/>
    </row>
    <row r="887" spans="19:23">
      <c r="S887" s="59"/>
      <c r="T887" s="59"/>
      <c r="U887" s="59"/>
      <c r="V887" s="59"/>
      <c r="W887" s="59"/>
    </row>
    <row r="888" spans="19:23">
      <c r="S888" s="59"/>
      <c r="T888" s="59"/>
      <c r="U888" s="59"/>
      <c r="V888" s="59"/>
      <c r="W888" s="59"/>
    </row>
    <row r="889" spans="19:23">
      <c r="S889" s="59"/>
      <c r="T889" s="59"/>
      <c r="U889" s="59"/>
      <c r="V889" s="59"/>
      <c r="W889" s="59"/>
    </row>
    <row r="890" spans="19:23">
      <c r="S890" s="59"/>
      <c r="T890" s="59"/>
      <c r="U890" s="59"/>
      <c r="V890" s="59"/>
      <c r="W890" s="59"/>
    </row>
    <row r="891" spans="19:23">
      <c r="S891" s="59"/>
      <c r="T891" s="59"/>
      <c r="U891" s="59"/>
      <c r="V891" s="59"/>
      <c r="W891" s="59"/>
    </row>
    <row r="892" spans="19:23">
      <c r="S892" s="59"/>
      <c r="T892" s="59"/>
      <c r="U892" s="59"/>
      <c r="V892" s="59"/>
      <c r="W892" s="59"/>
    </row>
    <row r="893" spans="19:23">
      <c r="S893" s="59"/>
      <c r="T893" s="59"/>
      <c r="U893" s="59"/>
      <c r="V893" s="59"/>
      <c r="W893" s="59"/>
    </row>
    <row r="894" spans="19:23">
      <c r="S894" s="59"/>
      <c r="T894" s="59"/>
      <c r="U894" s="59"/>
      <c r="V894" s="59"/>
      <c r="W894" s="59"/>
    </row>
    <row r="895" spans="19:23">
      <c r="S895" s="59"/>
      <c r="T895" s="59"/>
      <c r="U895" s="59"/>
      <c r="V895" s="59"/>
      <c r="W895" s="59"/>
    </row>
    <row r="896" spans="19:23">
      <c r="S896" s="59"/>
      <c r="T896" s="59"/>
      <c r="U896" s="59"/>
      <c r="V896" s="59"/>
      <c r="W896" s="59"/>
    </row>
    <row r="897" spans="19:23">
      <c r="S897" s="59"/>
      <c r="T897" s="59"/>
      <c r="U897" s="59"/>
      <c r="V897" s="59"/>
      <c r="W897" s="59"/>
    </row>
    <row r="898" spans="19:23">
      <c r="S898" s="59"/>
      <c r="T898" s="59"/>
      <c r="U898" s="59"/>
      <c r="V898" s="59"/>
      <c r="W898" s="59"/>
    </row>
    <row r="899" spans="19:23">
      <c r="S899" s="59"/>
      <c r="T899" s="59"/>
      <c r="U899" s="59"/>
      <c r="V899" s="59"/>
      <c r="W899" s="59"/>
    </row>
    <row r="900" spans="19:23">
      <c r="S900" s="59"/>
      <c r="T900" s="59"/>
      <c r="U900" s="59"/>
      <c r="V900" s="59"/>
      <c r="W900" s="59"/>
    </row>
    <row r="901" spans="19:23">
      <c r="S901" s="59"/>
      <c r="T901" s="59"/>
      <c r="U901" s="59"/>
      <c r="V901" s="59"/>
      <c r="W901" s="59"/>
    </row>
    <row r="902" spans="19:23">
      <c r="S902" s="59"/>
      <c r="T902" s="59"/>
      <c r="U902" s="59"/>
      <c r="V902" s="59"/>
      <c r="W902" s="59"/>
    </row>
    <row r="903" spans="19:23">
      <c r="S903" s="59"/>
      <c r="T903" s="59"/>
      <c r="U903" s="59"/>
      <c r="V903" s="59"/>
      <c r="W903" s="59"/>
    </row>
    <row r="904" spans="19:23">
      <c r="S904" s="59"/>
      <c r="T904" s="59"/>
      <c r="U904" s="59"/>
      <c r="V904" s="59"/>
      <c r="W904" s="59"/>
    </row>
    <row r="905" spans="19:23">
      <c r="S905" s="59"/>
      <c r="T905" s="59"/>
      <c r="U905" s="59"/>
      <c r="V905" s="59"/>
      <c r="W905" s="59"/>
    </row>
    <row r="906" spans="19:23">
      <c r="S906" s="59"/>
      <c r="T906" s="59"/>
      <c r="U906" s="59"/>
      <c r="V906" s="59"/>
      <c r="W906" s="59"/>
    </row>
    <row r="907" spans="19:23">
      <c r="S907" s="59"/>
      <c r="T907" s="59"/>
      <c r="U907" s="59"/>
      <c r="V907" s="59"/>
      <c r="W907" s="59"/>
    </row>
    <row r="908" spans="19:23">
      <c r="S908" s="59"/>
      <c r="T908" s="59"/>
      <c r="U908" s="59"/>
      <c r="V908" s="59"/>
      <c r="W908" s="59"/>
    </row>
    <row r="909" spans="19:23">
      <c r="S909" s="59"/>
      <c r="T909" s="59"/>
      <c r="U909" s="59"/>
      <c r="V909" s="59"/>
      <c r="W909" s="59"/>
    </row>
    <row r="910" spans="19:23">
      <c r="S910" s="59"/>
      <c r="T910" s="59"/>
      <c r="U910" s="59"/>
      <c r="V910" s="59"/>
      <c r="W910" s="59"/>
    </row>
    <row r="911" spans="19:23">
      <c r="S911" s="59"/>
      <c r="T911" s="59"/>
      <c r="U911" s="59"/>
      <c r="V911" s="59"/>
      <c r="W911" s="59"/>
    </row>
    <row r="912" spans="19:23">
      <c r="S912" s="59"/>
      <c r="T912" s="59"/>
      <c r="U912" s="59"/>
      <c r="V912" s="59"/>
      <c r="W912" s="59"/>
    </row>
    <row r="913" spans="19:23">
      <c r="S913" s="59"/>
      <c r="T913" s="59"/>
      <c r="U913" s="59"/>
      <c r="V913" s="59"/>
      <c r="W913" s="59"/>
    </row>
    <row r="914" spans="19:23">
      <c r="S914" s="59"/>
      <c r="T914" s="59"/>
      <c r="U914" s="59"/>
      <c r="V914" s="59"/>
      <c r="W914" s="59"/>
    </row>
    <row r="915" spans="19:23">
      <c r="S915" s="59"/>
      <c r="T915" s="59"/>
      <c r="U915" s="59"/>
      <c r="V915" s="59"/>
      <c r="W915" s="59"/>
    </row>
    <row r="916" spans="19:23">
      <c r="S916" s="59"/>
      <c r="T916" s="59"/>
      <c r="U916" s="59"/>
      <c r="V916" s="59"/>
      <c r="W916" s="59"/>
    </row>
    <row r="917" spans="19:23">
      <c r="S917" s="59"/>
      <c r="T917" s="59"/>
      <c r="U917" s="59"/>
      <c r="V917" s="59"/>
      <c r="W917" s="59"/>
    </row>
    <row r="918" spans="19:23">
      <c r="S918" s="59"/>
      <c r="T918" s="59"/>
      <c r="U918" s="59"/>
      <c r="V918" s="59"/>
      <c r="W918" s="59"/>
    </row>
    <row r="919" spans="19:23">
      <c r="S919" s="59"/>
      <c r="T919" s="59"/>
      <c r="U919" s="59"/>
      <c r="V919" s="59"/>
      <c r="W919" s="59"/>
    </row>
    <row r="920" spans="19:23">
      <c r="S920" s="59"/>
      <c r="T920" s="59"/>
      <c r="U920" s="59"/>
      <c r="V920" s="59"/>
      <c r="W920" s="59"/>
    </row>
    <row r="921" spans="19:23">
      <c r="S921" s="59"/>
      <c r="T921" s="59"/>
      <c r="U921" s="59"/>
      <c r="V921" s="59"/>
      <c r="W921" s="59"/>
    </row>
    <row r="922" spans="19:23">
      <c r="S922" s="59"/>
      <c r="T922" s="59"/>
      <c r="U922" s="59"/>
      <c r="V922" s="59"/>
      <c r="W922" s="59"/>
    </row>
    <row r="923" spans="19:23">
      <c r="S923" s="59"/>
      <c r="T923" s="59"/>
      <c r="U923" s="59"/>
      <c r="V923" s="59"/>
      <c r="W923" s="59"/>
    </row>
    <row r="924" spans="19:23">
      <c r="S924" s="59"/>
      <c r="T924" s="59"/>
      <c r="U924" s="59"/>
      <c r="V924" s="59"/>
      <c r="W924" s="59"/>
    </row>
    <row r="925" spans="19:23">
      <c r="S925" s="59"/>
      <c r="T925" s="59"/>
      <c r="U925" s="59"/>
      <c r="V925" s="59"/>
      <c r="W925" s="59"/>
    </row>
    <row r="926" spans="19:23">
      <c r="S926" s="59"/>
      <c r="T926" s="59"/>
      <c r="U926" s="59"/>
      <c r="V926" s="59"/>
      <c r="W926" s="59"/>
    </row>
    <row r="927" spans="19:23">
      <c r="S927" s="59"/>
      <c r="T927" s="59"/>
      <c r="U927" s="59"/>
      <c r="V927" s="59"/>
      <c r="W927" s="59"/>
    </row>
    <row r="928" spans="19:23">
      <c r="S928" s="59"/>
      <c r="T928" s="59"/>
      <c r="U928" s="59"/>
      <c r="V928" s="59"/>
      <c r="W928" s="59"/>
    </row>
    <row r="929" spans="19:23">
      <c r="S929" s="59"/>
      <c r="T929" s="59"/>
      <c r="U929" s="59"/>
      <c r="V929" s="59"/>
      <c r="W929" s="59"/>
    </row>
    <row r="930" spans="19:23">
      <c r="S930" s="59"/>
      <c r="T930" s="59"/>
      <c r="U930" s="59"/>
      <c r="V930" s="59"/>
      <c r="W930" s="59"/>
    </row>
    <row r="931" spans="19:23">
      <c r="S931" s="59"/>
      <c r="T931" s="59"/>
      <c r="U931" s="59"/>
      <c r="V931" s="59"/>
      <c r="W931" s="59"/>
    </row>
    <row r="932" spans="19:23">
      <c r="S932" s="59"/>
      <c r="T932" s="59"/>
      <c r="U932" s="59"/>
      <c r="V932" s="59"/>
      <c r="W932" s="59"/>
    </row>
    <row r="933" spans="19:23">
      <c r="S933" s="59"/>
      <c r="T933" s="59"/>
      <c r="U933" s="59"/>
      <c r="V933" s="59"/>
      <c r="W933" s="59"/>
    </row>
    <row r="934" spans="19:23">
      <c r="S934" s="59"/>
      <c r="T934" s="59"/>
      <c r="U934" s="59"/>
      <c r="V934" s="59"/>
      <c r="W934" s="59"/>
    </row>
    <row r="935" spans="19:23">
      <c r="S935" s="59"/>
      <c r="T935" s="59"/>
      <c r="U935" s="59"/>
      <c r="V935" s="59"/>
      <c r="W935" s="59"/>
    </row>
    <row r="936" spans="19:23">
      <c r="S936" s="59"/>
      <c r="T936" s="59"/>
      <c r="U936" s="59"/>
      <c r="V936" s="59"/>
      <c r="W936" s="59"/>
    </row>
    <row r="937" spans="19:23">
      <c r="S937" s="59"/>
      <c r="T937" s="59"/>
      <c r="U937" s="59"/>
      <c r="V937" s="59"/>
      <c r="W937" s="59"/>
    </row>
    <row r="938" spans="19:23">
      <c r="S938" s="59"/>
      <c r="T938" s="59"/>
      <c r="U938" s="59"/>
      <c r="V938" s="59"/>
      <c r="W938" s="59"/>
    </row>
    <row r="939" spans="19:23">
      <c r="S939" s="59"/>
      <c r="T939" s="59"/>
      <c r="U939" s="59"/>
      <c r="V939" s="59"/>
      <c r="W939" s="59"/>
    </row>
    <row r="940" spans="19:23">
      <c r="S940" s="59"/>
      <c r="T940" s="59"/>
      <c r="U940" s="59"/>
      <c r="V940" s="59"/>
      <c r="W940" s="59"/>
    </row>
    <row r="941" spans="19:23">
      <c r="S941" s="59"/>
      <c r="T941" s="59"/>
      <c r="U941" s="59"/>
      <c r="V941" s="59"/>
      <c r="W941" s="59"/>
    </row>
    <row r="942" spans="19:23">
      <c r="S942" s="59"/>
      <c r="T942" s="59"/>
      <c r="U942" s="59"/>
      <c r="V942" s="59"/>
      <c r="W942" s="59"/>
    </row>
    <row r="943" spans="19:23">
      <c r="S943" s="59"/>
      <c r="T943" s="59"/>
      <c r="U943" s="59"/>
      <c r="V943" s="59"/>
      <c r="W943" s="59"/>
    </row>
    <row r="944" spans="19:23">
      <c r="S944" s="59"/>
      <c r="T944" s="59"/>
      <c r="U944" s="59"/>
      <c r="V944" s="59"/>
      <c r="W944" s="59"/>
    </row>
    <row r="945" spans="19:23">
      <c r="S945" s="59"/>
      <c r="T945" s="59"/>
      <c r="U945" s="59"/>
      <c r="V945" s="59"/>
      <c r="W945" s="59"/>
    </row>
    <row r="946" spans="19:23">
      <c r="S946" s="59"/>
      <c r="T946" s="59"/>
      <c r="U946" s="59"/>
      <c r="V946" s="59"/>
      <c r="W946" s="59"/>
    </row>
    <row r="947" spans="19:23">
      <c r="S947" s="59"/>
      <c r="T947" s="59"/>
      <c r="U947" s="59"/>
      <c r="V947" s="59"/>
      <c r="W947" s="59"/>
    </row>
    <row r="948" spans="19:23">
      <c r="S948" s="59"/>
      <c r="T948" s="59"/>
      <c r="U948" s="59"/>
      <c r="V948" s="59"/>
      <c r="W948" s="59"/>
    </row>
    <row r="949" spans="19:23">
      <c r="S949" s="59"/>
      <c r="T949" s="59"/>
      <c r="U949" s="59"/>
      <c r="V949" s="59"/>
      <c r="W949" s="59"/>
    </row>
    <row r="950" spans="19:23">
      <c r="S950" s="59"/>
      <c r="T950" s="59"/>
      <c r="U950" s="59"/>
      <c r="V950" s="59"/>
      <c r="W950" s="59"/>
    </row>
    <row r="951" spans="19:23">
      <c r="S951" s="59"/>
      <c r="T951" s="59"/>
      <c r="U951" s="59"/>
      <c r="V951" s="59"/>
      <c r="W951" s="59"/>
    </row>
    <row r="952" spans="19:23">
      <c r="S952" s="59"/>
      <c r="T952" s="59"/>
      <c r="U952" s="59"/>
      <c r="V952" s="59"/>
      <c r="W952" s="59"/>
    </row>
    <row r="953" spans="19:23">
      <c r="S953" s="59"/>
      <c r="T953" s="59"/>
      <c r="U953" s="59"/>
      <c r="V953" s="59"/>
      <c r="W953" s="59"/>
    </row>
    <row r="954" spans="19:23">
      <c r="S954" s="59"/>
      <c r="T954" s="59"/>
      <c r="U954" s="59"/>
      <c r="V954" s="59"/>
      <c r="W954" s="59"/>
    </row>
    <row r="955" spans="19:23">
      <c r="S955" s="59"/>
      <c r="T955" s="59"/>
      <c r="U955" s="59"/>
      <c r="V955" s="59"/>
      <c r="W955" s="59"/>
    </row>
    <row r="956" spans="19:23">
      <c r="S956" s="59"/>
      <c r="T956" s="59"/>
      <c r="U956" s="59"/>
      <c r="V956" s="59"/>
      <c r="W956" s="59"/>
    </row>
    <row r="957" spans="19:23">
      <c r="S957" s="59"/>
      <c r="T957" s="59"/>
      <c r="U957" s="59"/>
      <c r="V957" s="59"/>
      <c r="W957" s="59"/>
    </row>
    <row r="958" spans="19:23">
      <c r="S958" s="59"/>
      <c r="T958" s="59"/>
      <c r="U958" s="59"/>
      <c r="V958" s="59"/>
      <c r="W958" s="59"/>
    </row>
    <row r="959" spans="19:23">
      <c r="S959" s="59"/>
      <c r="T959" s="59"/>
      <c r="U959" s="59"/>
      <c r="V959" s="59"/>
      <c r="W959" s="59"/>
    </row>
    <row r="960" spans="19:23">
      <c r="S960" s="59"/>
      <c r="T960" s="59"/>
      <c r="U960" s="59"/>
      <c r="V960" s="59"/>
      <c r="W960" s="59"/>
    </row>
    <row r="961" spans="19:23">
      <c r="S961" s="59"/>
      <c r="T961" s="59"/>
      <c r="U961" s="59"/>
      <c r="V961" s="59"/>
      <c r="W961" s="59"/>
    </row>
    <row r="962" spans="19:23">
      <c r="S962" s="59"/>
      <c r="T962" s="59"/>
      <c r="U962" s="59"/>
      <c r="V962" s="59"/>
      <c r="W962" s="59"/>
    </row>
    <row r="963" spans="19:23">
      <c r="S963" s="59"/>
      <c r="T963" s="59"/>
      <c r="U963" s="59"/>
      <c r="V963" s="59"/>
      <c r="W963" s="59"/>
    </row>
    <row r="964" spans="19:23">
      <c r="S964" s="59"/>
      <c r="T964" s="59"/>
      <c r="U964" s="59"/>
      <c r="V964" s="59"/>
      <c r="W964" s="59"/>
    </row>
    <row r="965" spans="19:23">
      <c r="S965" s="59"/>
      <c r="T965" s="59"/>
      <c r="U965" s="59"/>
      <c r="V965" s="59"/>
      <c r="W965" s="59"/>
    </row>
    <row r="966" spans="19:23">
      <c r="S966" s="59"/>
      <c r="T966" s="59"/>
      <c r="U966" s="59"/>
      <c r="V966" s="59"/>
      <c r="W966" s="59"/>
    </row>
    <row r="967" spans="19:23">
      <c r="S967" s="59"/>
      <c r="T967" s="59"/>
      <c r="U967" s="59"/>
      <c r="V967" s="59"/>
      <c r="W967" s="59"/>
    </row>
    <row r="968" spans="19:23">
      <c r="S968" s="59"/>
      <c r="T968" s="59"/>
      <c r="U968" s="59"/>
      <c r="V968" s="59"/>
      <c r="W968" s="59"/>
    </row>
    <row r="969" spans="19:23">
      <c r="S969" s="59"/>
      <c r="T969" s="59"/>
      <c r="U969" s="59"/>
      <c r="V969" s="59"/>
      <c r="W969" s="59"/>
    </row>
    <row r="970" spans="19:23">
      <c r="S970" s="59"/>
      <c r="T970" s="59"/>
      <c r="U970" s="59"/>
      <c r="V970" s="59"/>
      <c r="W970" s="59"/>
    </row>
    <row r="971" spans="19:23">
      <c r="S971" s="59"/>
      <c r="T971" s="59"/>
      <c r="U971" s="59"/>
      <c r="V971" s="59"/>
      <c r="W971" s="59"/>
    </row>
    <row r="972" spans="19:23">
      <c r="S972" s="59"/>
      <c r="T972" s="59"/>
      <c r="U972" s="59"/>
      <c r="V972" s="59"/>
      <c r="W972" s="59"/>
    </row>
    <row r="973" spans="19:23">
      <c r="S973" s="59"/>
      <c r="T973" s="59"/>
      <c r="U973" s="59"/>
      <c r="V973" s="59"/>
      <c r="W973" s="59"/>
    </row>
    <row r="974" spans="19:23">
      <c r="S974" s="59"/>
      <c r="T974" s="59"/>
      <c r="U974" s="59"/>
      <c r="V974" s="59"/>
      <c r="W974" s="59"/>
    </row>
    <row r="975" spans="19:23">
      <c r="S975" s="59"/>
      <c r="T975" s="59"/>
      <c r="U975" s="59"/>
      <c r="V975" s="59"/>
      <c r="W975" s="59"/>
    </row>
    <row r="976" spans="19:23">
      <c r="S976" s="59"/>
      <c r="T976" s="59"/>
      <c r="U976" s="59"/>
      <c r="V976" s="59"/>
      <c r="W976" s="59"/>
    </row>
    <row r="977" spans="19:23">
      <c r="S977" s="59"/>
      <c r="T977" s="59"/>
      <c r="U977" s="59"/>
      <c r="V977" s="59"/>
      <c r="W977" s="59"/>
    </row>
    <row r="978" spans="19:23">
      <c r="S978" s="59"/>
      <c r="T978" s="59"/>
      <c r="U978" s="59"/>
      <c r="V978" s="59"/>
      <c r="W978" s="59"/>
    </row>
    <row r="979" spans="19:23">
      <c r="S979" s="59"/>
      <c r="T979" s="59"/>
      <c r="U979" s="59"/>
      <c r="V979" s="59"/>
      <c r="W979" s="59"/>
    </row>
    <row r="980" spans="19:23">
      <c r="S980" s="59"/>
      <c r="T980" s="59"/>
      <c r="U980" s="59"/>
      <c r="V980" s="59"/>
      <c r="W980" s="59"/>
    </row>
    <row r="981" spans="19:23">
      <c r="S981" s="59"/>
      <c r="T981" s="59"/>
      <c r="U981" s="59"/>
      <c r="V981" s="59"/>
      <c r="W981" s="59"/>
    </row>
    <row r="982" spans="19:23">
      <c r="S982" s="59"/>
      <c r="T982" s="59"/>
      <c r="U982" s="59"/>
      <c r="V982" s="59"/>
      <c r="W982" s="59"/>
    </row>
    <row r="983" spans="19:23">
      <c r="S983" s="59"/>
      <c r="T983" s="59"/>
      <c r="U983" s="59"/>
      <c r="V983" s="59"/>
      <c r="W983" s="59"/>
    </row>
    <row r="984" spans="19:23">
      <c r="S984" s="59"/>
      <c r="T984" s="59"/>
      <c r="U984" s="59"/>
      <c r="V984" s="59"/>
      <c r="W984" s="59"/>
    </row>
    <row r="985" spans="19:23">
      <c r="S985" s="59"/>
      <c r="T985" s="59"/>
      <c r="U985" s="59"/>
      <c r="V985" s="59"/>
      <c r="W985" s="59"/>
    </row>
    <row r="986" spans="19:23">
      <c r="S986" s="59"/>
      <c r="T986" s="59"/>
      <c r="U986" s="59"/>
      <c r="V986" s="59"/>
      <c r="W986" s="59"/>
    </row>
    <row r="987" spans="19:23">
      <c r="S987" s="59"/>
      <c r="T987" s="59"/>
      <c r="U987" s="59"/>
      <c r="V987" s="59"/>
      <c r="W987" s="59"/>
    </row>
    <row r="988" spans="19:23">
      <c r="S988" s="59"/>
      <c r="T988" s="59"/>
      <c r="U988" s="59"/>
      <c r="V988" s="59"/>
      <c r="W988" s="59"/>
    </row>
    <row r="989" spans="19:23">
      <c r="S989" s="59"/>
      <c r="T989" s="59"/>
      <c r="U989" s="59"/>
      <c r="V989" s="59"/>
      <c r="W989" s="59"/>
    </row>
    <row r="990" spans="19:23">
      <c r="S990" s="59"/>
      <c r="T990" s="59"/>
      <c r="U990" s="59"/>
      <c r="V990" s="59"/>
      <c r="W990" s="59"/>
    </row>
    <row r="991" spans="19:23">
      <c r="S991" s="59"/>
      <c r="T991" s="59"/>
      <c r="U991" s="59"/>
      <c r="V991" s="59"/>
      <c r="W991" s="59"/>
    </row>
    <row r="992" spans="19:23">
      <c r="S992" s="59"/>
      <c r="T992" s="59"/>
      <c r="U992" s="59"/>
      <c r="V992" s="59"/>
      <c r="W992" s="59"/>
    </row>
    <row r="993" spans="19:23">
      <c r="S993" s="59"/>
      <c r="T993" s="59"/>
      <c r="U993" s="59"/>
      <c r="V993" s="59"/>
      <c r="W993" s="59"/>
    </row>
    <row r="994" spans="19:23">
      <c r="S994" s="59"/>
      <c r="T994" s="59"/>
      <c r="U994" s="59"/>
      <c r="V994" s="59"/>
      <c r="W994" s="59"/>
    </row>
    <row r="995" spans="19:23">
      <c r="S995" s="59"/>
      <c r="T995" s="59"/>
      <c r="U995" s="59"/>
      <c r="V995" s="59"/>
      <c r="W995" s="59"/>
    </row>
    <row r="996" spans="19:23">
      <c r="S996" s="59"/>
      <c r="T996" s="59"/>
      <c r="U996" s="59"/>
      <c r="V996" s="59"/>
      <c r="W996" s="59"/>
    </row>
    <row r="997" spans="19:23">
      <c r="S997" s="59"/>
      <c r="T997" s="59"/>
      <c r="U997" s="59"/>
      <c r="V997" s="59"/>
      <c r="W997" s="59"/>
    </row>
    <row r="998" spans="19:23">
      <c r="S998" s="59"/>
      <c r="T998" s="59"/>
      <c r="U998" s="59"/>
      <c r="V998" s="59"/>
      <c r="W998" s="59"/>
    </row>
    <row r="999" spans="19:23">
      <c r="S999" s="59"/>
      <c r="T999" s="59"/>
      <c r="U999" s="59"/>
      <c r="V999" s="59"/>
      <c r="W999" s="59"/>
    </row>
    <row r="1000" spans="19:23">
      <c r="S1000" s="59"/>
      <c r="T1000" s="59"/>
      <c r="U1000" s="59"/>
      <c r="V1000" s="59"/>
      <c r="W1000" s="59"/>
    </row>
  </sheetData>
  <mergeCells count="4">
    <mergeCell ref="B2:F2"/>
    <mergeCell ref="G2:L2"/>
    <mergeCell ref="M2:R2"/>
    <mergeCell ref="S2:X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FED4-7232-FD46-ABA0-0B5CF8858789}">
  <dimension ref="A1:BD17"/>
  <sheetViews>
    <sheetView topLeftCell="A2" workbookViewId="0">
      <selection activeCell="F14" sqref="F14"/>
    </sheetView>
  </sheetViews>
  <sheetFormatPr baseColWidth="10" defaultRowHeight="16"/>
  <sheetData>
    <row r="1" spans="1:56">
      <c r="A1" s="25" t="s">
        <v>172</v>
      </c>
    </row>
    <row r="3" spans="1:56">
      <c r="A3" t="s">
        <v>120</v>
      </c>
      <c r="B3" t="s">
        <v>119</v>
      </c>
      <c r="C3" t="s">
        <v>118</v>
      </c>
      <c r="D3" t="s">
        <v>117</v>
      </c>
      <c r="F3" s="26"/>
      <c r="G3" s="26"/>
      <c r="H3" s="26"/>
      <c r="I3" s="26"/>
      <c r="J3" s="26"/>
      <c r="K3" s="26"/>
      <c r="L3" s="26"/>
      <c r="M3" s="26"/>
      <c r="N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</row>
    <row r="4" spans="1:56">
      <c r="A4" s="26">
        <v>19.520076660000001</v>
      </c>
      <c r="B4" s="26">
        <v>42.764280659999997</v>
      </c>
      <c r="C4" s="26">
        <v>31.272262949999998</v>
      </c>
      <c r="D4" s="26">
        <v>55.772709509999999</v>
      </c>
    </row>
    <row r="5" spans="1:56">
      <c r="A5" s="26">
        <v>25.73438896</v>
      </c>
      <c r="B5" s="26">
        <v>30.008587009999999</v>
      </c>
      <c r="C5" s="26">
        <v>28.804378159999999</v>
      </c>
      <c r="D5" s="26">
        <v>41.939174610000002</v>
      </c>
    </row>
    <row r="6" spans="1:56">
      <c r="A6" s="26">
        <v>31.391197160000001</v>
      </c>
      <c r="B6" s="26">
        <v>52.91828855</v>
      </c>
      <c r="C6" s="26">
        <v>32.803540859999998</v>
      </c>
      <c r="D6" s="26">
        <v>42.428710440000003</v>
      </c>
    </row>
    <row r="7" spans="1:56">
      <c r="A7" s="26">
        <v>40.236928769999999</v>
      </c>
      <c r="B7" s="26">
        <v>22.017695</v>
      </c>
      <c r="C7" s="26">
        <v>30.27618897</v>
      </c>
      <c r="D7" s="26">
        <v>29.259982740000002</v>
      </c>
    </row>
    <row r="8" spans="1:56">
      <c r="A8" s="26">
        <v>32.25192878</v>
      </c>
      <c r="B8" s="26">
        <v>55.784868629999998</v>
      </c>
      <c r="C8" s="26">
        <v>39.68667173</v>
      </c>
      <c r="D8" s="26">
        <v>33.917977620000002</v>
      </c>
    </row>
    <row r="9" spans="1:56">
      <c r="A9" s="26">
        <v>27.656410730000001</v>
      </c>
      <c r="B9" s="26">
        <v>37.527750099999999</v>
      </c>
      <c r="C9" s="26">
        <v>48.572265530000003</v>
      </c>
      <c r="D9" s="26">
        <v>16.881223949999999</v>
      </c>
    </row>
    <row r="10" spans="1:56">
      <c r="A10" s="26">
        <v>31.049261309999999</v>
      </c>
      <c r="B10" s="26">
        <v>58.478462710000002</v>
      </c>
      <c r="C10" s="26">
        <v>30.690007990000002</v>
      </c>
      <c r="D10" s="26">
        <v>42.813640100000001</v>
      </c>
    </row>
    <row r="11" spans="1:56">
      <c r="A11" s="26">
        <v>27.005498289999998</v>
      </c>
      <c r="B11" s="26">
        <v>35.979713060000002</v>
      </c>
      <c r="C11" s="26">
        <v>24.790382300000001</v>
      </c>
      <c r="D11" s="26">
        <v>25.509207400000001</v>
      </c>
    </row>
    <row r="12" spans="1:56">
      <c r="A12" s="26">
        <v>34.362257309999997</v>
      </c>
      <c r="B12" s="26">
        <v>36.063015499999999</v>
      </c>
      <c r="C12" s="26">
        <v>27.157250099999999</v>
      </c>
      <c r="D12" s="26">
        <v>20.5124894</v>
      </c>
    </row>
    <row r="13" spans="1:56">
      <c r="A13" s="26">
        <v>20.8631365</v>
      </c>
      <c r="B13" s="26">
        <v>38.886392800000003</v>
      </c>
      <c r="C13" s="26">
        <v>31.049432400000001</v>
      </c>
      <c r="D13" s="26">
        <v>29.5065849</v>
      </c>
    </row>
    <row r="14" spans="1:56">
      <c r="A14" s="26">
        <v>40.534434900000001</v>
      </c>
      <c r="B14" s="26">
        <v>35.923426300000003</v>
      </c>
      <c r="C14" s="26">
        <v>23.457923600000001</v>
      </c>
      <c r="D14" s="26">
        <v>23.142340799999999</v>
      </c>
    </row>
    <row r="15" spans="1:56">
      <c r="A15" s="26">
        <v>27.350106100000001</v>
      </c>
      <c r="B15" s="26">
        <v>28.612435699999999</v>
      </c>
      <c r="C15" s="26">
        <v>21.196251400000001</v>
      </c>
      <c r="D15" s="26">
        <v>26.368294299999999</v>
      </c>
    </row>
    <row r="16" spans="1:56">
      <c r="A16" s="26">
        <v>17.830039200000002</v>
      </c>
      <c r="B16" s="26">
        <v>31.382546300000001</v>
      </c>
      <c r="C16" s="26">
        <v>21.161185799999998</v>
      </c>
      <c r="D16" s="26">
        <v>35.467585300000003</v>
      </c>
    </row>
    <row r="17" spans="2:3">
      <c r="B17" s="26">
        <v>33.9247376</v>
      </c>
      <c r="C17" s="26">
        <v>23.177405700000001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BAAC-1F04-574E-A34C-21761E9D974A}">
  <dimension ref="A1:AA111"/>
  <sheetViews>
    <sheetView topLeftCell="A5" workbookViewId="0">
      <selection activeCell="A10" sqref="A10"/>
    </sheetView>
  </sheetViews>
  <sheetFormatPr baseColWidth="10" defaultRowHeight="16"/>
  <cols>
    <col min="1" max="1" width="19.1640625" customWidth="1"/>
    <col min="2" max="2" width="9.33203125" customWidth="1"/>
    <col min="13" max="13" width="11" customWidth="1"/>
    <col min="14" max="14" width="9" customWidth="1"/>
  </cols>
  <sheetData>
    <row r="1" spans="1:27">
      <c r="A1" s="25" t="s">
        <v>204</v>
      </c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</row>
    <row r="2" spans="1:27">
      <c r="N2" s="137"/>
      <c r="O2" s="98"/>
      <c r="P2" s="98"/>
      <c r="Q2" s="98"/>
      <c r="R2" s="98"/>
      <c r="S2" s="98"/>
      <c r="T2" s="98"/>
      <c r="U2" s="97"/>
      <c r="V2" s="97"/>
      <c r="W2" s="97"/>
    </row>
    <row r="3" spans="1:27">
      <c r="A3" s="99" t="s">
        <v>201</v>
      </c>
      <c r="B3" s="98"/>
      <c r="C3" s="98"/>
      <c r="D3" s="98"/>
      <c r="E3" s="98"/>
      <c r="G3" s="98"/>
      <c r="H3" s="98"/>
      <c r="I3" s="98"/>
      <c r="J3" s="98"/>
      <c r="K3" s="98"/>
      <c r="L3" s="98"/>
      <c r="M3" s="99" t="s">
        <v>200</v>
      </c>
      <c r="O3" s="98"/>
      <c r="P3" s="98"/>
      <c r="Q3" s="98"/>
      <c r="S3" s="98"/>
      <c r="T3" s="98"/>
      <c r="U3" s="98"/>
      <c r="V3" s="98"/>
      <c r="W3" s="98"/>
    </row>
    <row r="4" spans="1:27" s="98" customFormat="1" ht="35" thickBot="1">
      <c r="A4" s="99" t="s">
        <v>199</v>
      </c>
      <c r="B4" s="136" t="s">
        <v>198</v>
      </c>
      <c r="C4" s="99" t="s">
        <v>190</v>
      </c>
      <c r="D4" s="99" t="s">
        <v>189</v>
      </c>
      <c r="E4" s="99" t="s">
        <v>111</v>
      </c>
      <c r="F4" s="99" t="s">
        <v>206</v>
      </c>
      <c r="G4" s="99" t="s">
        <v>207</v>
      </c>
      <c r="H4" s="99" t="s">
        <v>208</v>
      </c>
      <c r="I4" s="135" t="s">
        <v>209</v>
      </c>
      <c r="J4" s="135" t="s">
        <v>210</v>
      </c>
      <c r="K4" s="135" t="s">
        <v>211</v>
      </c>
      <c r="M4" s="99" t="s">
        <v>199</v>
      </c>
      <c r="N4" s="136" t="s">
        <v>198</v>
      </c>
      <c r="O4" s="99" t="s">
        <v>190</v>
      </c>
      <c r="P4" s="99" t="s">
        <v>189</v>
      </c>
      <c r="Q4" s="99" t="s">
        <v>111</v>
      </c>
      <c r="R4" s="99" t="s">
        <v>206</v>
      </c>
      <c r="S4" s="99" t="s">
        <v>207</v>
      </c>
      <c r="T4" s="99" t="s">
        <v>208</v>
      </c>
      <c r="U4" s="135" t="s">
        <v>209</v>
      </c>
      <c r="V4" s="135" t="s">
        <v>210</v>
      </c>
      <c r="W4" s="135" t="s">
        <v>211</v>
      </c>
    </row>
    <row r="5" spans="1:27">
      <c r="A5" s="128">
        <v>1</v>
      </c>
      <c r="B5" s="127">
        <v>1</v>
      </c>
      <c r="C5" s="127" t="s">
        <v>173</v>
      </c>
      <c r="D5" s="127" t="s">
        <v>173</v>
      </c>
      <c r="E5" s="127" t="s">
        <v>197</v>
      </c>
      <c r="F5" s="126">
        <v>435091.25</v>
      </c>
      <c r="G5" s="126">
        <v>318376</v>
      </c>
      <c r="H5" s="127">
        <v>2303.36328125</v>
      </c>
      <c r="I5" s="125"/>
      <c r="J5" s="124"/>
      <c r="K5" s="123"/>
      <c r="M5" s="128">
        <v>1</v>
      </c>
      <c r="N5" s="127">
        <v>1</v>
      </c>
      <c r="O5" s="127" t="s">
        <v>173</v>
      </c>
      <c r="P5" s="127" t="s">
        <v>173</v>
      </c>
      <c r="Q5" s="127" t="s">
        <v>197</v>
      </c>
      <c r="R5" s="126">
        <f t="shared" ref="R5:R30" si="0">F5/$B$58</f>
        <v>1.0221384583805264</v>
      </c>
      <c r="S5" s="126">
        <f t="shared" ref="S5:S30" si="1">G5/$C$58</f>
        <v>1.0533035249785576</v>
      </c>
      <c r="T5" s="127">
        <f t="shared" ref="T5:T30" si="2">H5/$D$58</f>
        <v>0.97093386320815489</v>
      </c>
      <c r="U5" s="125"/>
      <c r="V5" s="124"/>
      <c r="W5" s="123"/>
    </row>
    <row r="6" spans="1:27" ht="20">
      <c r="A6" s="113">
        <v>1</v>
      </c>
      <c r="B6">
        <v>2</v>
      </c>
      <c r="C6" s="112" t="s">
        <v>178</v>
      </c>
      <c r="D6" s="122" t="s">
        <v>177</v>
      </c>
      <c r="E6" s="133">
        <v>627</v>
      </c>
      <c r="F6" s="19">
        <v>95912.5</v>
      </c>
      <c r="G6" s="19">
        <v>58960</v>
      </c>
      <c r="H6" s="19">
        <v>364.10546875</v>
      </c>
      <c r="I6" s="120">
        <f t="shared" ref="I6:I19" si="3">F6/G6</f>
        <v>1.6267384667571234</v>
      </c>
      <c r="J6" s="119">
        <f t="shared" ref="J6:J19" si="4">F6/H6</f>
        <v>263.41955348617654</v>
      </c>
      <c r="K6" s="118">
        <f t="shared" ref="K6:K19" si="5">G6/H6</f>
        <v>161.93110255227387</v>
      </c>
      <c r="M6" s="113">
        <v>1</v>
      </c>
      <c r="N6">
        <v>2</v>
      </c>
      <c r="O6" s="112" t="s">
        <v>178</v>
      </c>
      <c r="P6" s="122" t="s">
        <v>177</v>
      </c>
      <c r="Q6" s="133">
        <v>627</v>
      </c>
      <c r="R6" s="19">
        <f t="shared" si="0"/>
        <v>0.22532251542503379</v>
      </c>
      <c r="S6" s="19">
        <f t="shared" si="1"/>
        <v>0.19506110960856271</v>
      </c>
      <c r="T6" s="19">
        <f t="shared" si="2"/>
        <v>0.15348092602952429</v>
      </c>
      <c r="U6" s="120">
        <f t="shared" ref="U6:U19" si="6">R6/S6</f>
        <v>1.1551380789189496</v>
      </c>
      <c r="V6" s="119">
        <f t="shared" ref="V6:V19" si="7">R6/T6</f>
        <v>1.46808154768163</v>
      </c>
      <c r="W6" s="118">
        <f t="shared" ref="W6:W19" si="8">S6/T6</f>
        <v>1.270914338704471</v>
      </c>
    </row>
    <row r="7" spans="1:27" ht="20">
      <c r="A7" s="113">
        <v>1</v>
      </c>
      <c r="B7">
        <v>3</v>
      </c>
      <c r="C7" s="112" t="s">
        <v>178</v>
      </c>
      <c r="D7" s="117" t="s">
        <v>177</v>
      </c>
      <c r="E7" s="132">
        <v>684</v>
      </c>
      <c r="F7">
        <v>115022.49999999988</v>
      </c>
      <c r="G7">
        <v>50459</v>
      </c>
      <c r="H7">
        <v>1620.4140625</v>
      </c>
      <c r="I7" s="115">
        <f t="shared" si="3"/>
        <v>2.2795239699558034</v>
      </c>
      <c r="J7" s="98">
        <f t="shared" si="4"/>
        <v>70.983400269028394</v>
      </c>
      <c r="K7" s="114">
        <f t="shared" si="5"/>
        <v>31.139571772261142</v>
      </c>
      <c r="M7" s="113">
        <v>1</v>
      </c>
      <c r="N7">
        <v>3</v>
      </c>
      <c r="O7" s="112" t="s">
        <v>178</v>
      </c>
      <c r="P7" s="117" t="s">
        <v>177</v>
      </c>
      <c r="Q7" s="132">
        <v>684</v>
      </c>
      <c r="R7">
        <f t="shared" si="0"/>
        <v>0.27021669782849911</v>
      </c>
      <c r="S7">
        <f t="shared" si="1"/>
        <v>0.16693671183409881</v>
      </c>
      <c r="T7">
        <f t="shared" si="2"/>
        <v>0.68305112723952588</v>
      </c>
      <c r="U7" s="115">
        <f t="shared" si="6"/>
        <v>1.6186774907669179</v>
      </c>
      <c r="V7" s="98">
        <f t="shared" si="7"/>
        <v>0.39560244768286884</v>
      </c>
      <c r="W7" s="114">
        <f t="shared" si="8"/>
        <v>0.24439855989807777</v>
      </c>
    </row>
    <row r="8" spans="1:27" ht="20">
      <c r="A8" s="113">
        <v>1</v>
      </c>
      <c r="B8">
        <v>4</v>
      </c>
      <c r="C8" s="112" t="s">
        <v>178</v>
      </c>
      <c r="D8" s="117" t="s">
        <v>177</v>
      </c>
      <c r="E8" s="132">
        <v>591</v>
      </c>
      <c r="F8">
        <v>93392</v>
      </c>
      <c r="G8">
        <v>37585.25</v>
      </c>
      <c r="H8">
        <v>303.31640625</v>
      </c>
      <c r="I8" s="115">
        <f t="shared" si="3"/>
        <v>2.4848045443358764</v>
      </c>
      <c r="J8" s="98">
        <f t="shared" si="4"/>
        <v>307.90289636698475</v>
      </c>
      <c r="K8" s="114">
        <f t="shared" si="5"/>
        <v>123.91433244471918</v>
      </c>
      <c r="M8" s="113">
        <v>1</v>
      </c>
      <c r="N8">
        <v>4</v>
      </c>
      <c r="O8" s="112" t="s">
        <v>178</v>
      </c>
      <c r="P8" s="117" t="s">
        <v>177</v>
      </c>
      <c r="Q8" s="132">
        <v>591</v>
      </c>
      <c r="R8">
        <f t="shared" si="0"/>
        <v>0.21940122883435167</v>
      </c>
      <c r="S8">
        <f t="shared" si="1"/>
        <v>0.12434566773940352</v>
      </c>
      <c r="T8">
        <f t="shared" si="2"/>
        <v>0.12785658801285826</v>
      </c>
      <c r="U8" s="115">
        <f t="shared" si="6"/>
        <v>1.7644461027316216</v>
      </c>
      <c r="V8" s="98">
        <f t="shared" si="7"/>
        <v>1.7159947112954943</v>
      </c>
      <c r="W8" s="114">
        <f t="shared" si="8"/>
        <v>0.97254016920034136</v>
      </c>
    </row>
    <row r="9" spans="1:27" ht="20">
      <c r="A9" s="113">
        <v>1</v>
      </c>
      <c r="B9">
        <v>5</v>
      </c>
      <c r="C9" s="112" t="s">
        <v>178</v>
      </c>
      <c r="D9" s="117" t="s">
        <v>177</v>
      </c>
      <c r="E9" s="132">
        <v>594</v>
      </c>
      <c r="F9">
        <v>125201.49999999988</v>
      </c>
      <c r="G9">
        <v>37767.25</v>
      </c>
      <c r="H9">
        <v>403.26953125</v>
      </c>
      <c r="I9" s="115">
        <f t="shared" si="3"/>
        <v>3.3150811880663773</v>
      </c>
      <c r="J9" s="98">
        <f t="shared" si="4"/>
        <v>310.46605383728672</v>
      </c>
      <c r="K9" s="114">
        <f t="shared" si="5"/>
        <v>93.652624543526059</v>
      </c>
      <c r="M9" s="113">
        <v>1</v>
      </c>
      <c r="N9">
        <v>5</v>
      </c>
      <c r="O9" s="112" t="s">
        <v>178</v>
      </c>
      <c r="P9" s="117" t="s">
        <v>177</v>
      </c>
      <c r="Q9" s="132">
        <v>594</v>
      </c>
      <c r="R9">
        <f t="shared" si="0"/>
        <v>0.29412972151687572</v>
      </c>
      <c r="S9">
        <f t="shared" si="1"/>
        <v>0.12494778988914501</v>
      </c>
      <c r="T9">
        <f t="shared" si="2"/>
        <v>0.16998970465406443</v>
      </c>
      <c r="U9" s="115">
        <f t="shared" si="6"/>
        <v>2.3540210017146417</v>
      </c>
      <c r="V9" s="98">
        <f t="shared" si="7"/>
        <v>1.7302796196713264</v>
      </c>
      <c r="W9" s="114">
        <f t="shared" si="8"/>
        <v>0.73503151348735241</v>
      </c>
    </row>
    <row r="10" spans="1:27" ht="20">
      <c r="A10" s="113">
        <v>1</v>
      </c>
      <c r="B10">
        <v>6</v>
      </c>
      <c r="C10" s="112" t="s">
        <v>178</v>
      </c>
      <c r="D10" s="117" t="s">
        <v>177</v>
      </c>
      <c r="E10" s="132">
        <v>595</v>
      </c>
      <c r="F10">
        <v>134036.5</v>
      </c>
      <c r="G10">
        <v>30668</v>
      </c>
      <c r="H10">
        <v>478.94140625</v>
      </c>
      <c r="I10" s="115">
        <f t="shared" si="3"/>
        <v>4.3705654101995561</v>
      </c>
      <c r="J10" s="98">
        <f t="shared" si="4"/>
        <v>279.85991240447277</v>
      </c>
      <c r="K10" s="114">
        <f t="shared" si="5"/>
        <v>64.032885024753483</v>
      </c>
      <c r="M10" s="113">
        <v>1</v>
      </c>
      <c r="N10">
        <v>6</v>
      </c>
      <c r="O10" s="112" t="s">
        <v>178</v>
      </c>
      <c r="P10" s="117" t="s">
        <v>177</v>
      </c>
      <c r="Q10" s="132">
        <v>595</v>
      </c>
      <c r="R10">
        <f t="shared" si="0"/>
        <v>0.31488535215709673</v>
      </c>
      <c r="S10">
        <f t="shared" si="1"/>
        <v>0.10146089059490164</v>
      </c>
      <c r="T10">
        <f t="shared" si="2"/>
        <v>0.20188757613966105</v>
      </c>
      <c r="U10" s="115">
        <f t="shared" si="6"/>
        <v>3.1035145691193011</v>
      </c>
      <c r="V10" s="98">
        <f t="shared" si="7"/>
        <v>1.5597064375039429</v>
      </c>
      <c r="W10" s="114">
        <f t="shared" si="8"/>
        <v>0.50256133901332001</v>
      </c>
    </row>
    <row r="11" spans="1:27" ht="20">
      <c r="A11" s="113">
        <v>1</v>
      </c>
      <c r="B11">
        <v>7</v>
      </c>
      <c r="C11" s="112" t="s">
        <v>178</v>
      </c>
      <c r="D11" s="117" t="s">
        <v>177</v>
      </c>
      <c r="E11" s="132">
        <v>656</v>
      </c>
      <c r="F11">
        <v>2585.5</v>
      </c>
      <c r="G11">
        <v>16250.5</v>
      </c>
      <c r="H11">
        <v>571.7578125</v>
      </c>
      <c r="I11" s="115">
        <f t="shared" si="3"/>
        <v>0.15910279683702039</v>
      </c>
      <c r="J11" s="98">
        <f t="shared" si="4"/>
        <v>4.522019539523126</v>
      </c>
      <c r="K11" s="114">
        <f t="shared" si="5"/>
        <v>28.421999043519847</v>
      </c>
      <c r="M11" s="113">
        <v>1</v>
      </c>
      <c r="N11">
        <v>7</v>
      </c>
      <c r="O11" s="112" t="s">
        <v>178</v>
      </c>
      <c r="P11" s="117" t="s">
        <v>177</v>
      </c>
      <c r="Q11" s="132">
        <v>656</v>
      </c>
      <c r="R11">
        <f t="shared" si="0"/>
        <v>6.0739878913741675E-3</v>
      </c>
      <c r="S11">
        <f t="shared" si="1"/>
        <v>5.3762560408649053E-2</v>
      </c>
      <c r="T11">
        <f t="shared" si="2"/>
        <v>0.24101236058986034</v>
      </c>
      <c r="U11" s="115">
        <f t="shared" si="6"/>
        <v>0.11297802495278879</v>
      </c>
      <c r="V11" s="98">
        <f t="shared" si="7"/>
        <v>2.5201976680816373E-2</v>
      </c>
      <c r="W11" s="114">
        <f t="shared" si="8"/>
        <v>0.22306972255310503</v>
      </c>
    </row>
    <row r="12" spans="1:27" ht="20">
      <c r="A12" s="113">
        <v>1</v>
      </c>
      <c r="B12">
        <v>8</v>
      </c>
      <c r="C12" s="112" t="s">
        <v>178</v>
      </c>
      <c r="D12" s="117" t="s">
        <v>177</v>
      </c>
      <c r="E12" s="132">
        <v>664</v>
      </c>
      <c r="F12">
        <v>10823</v>
      </c>
      <c r="G12">
        <v>24613</v>
      </c>
      <c r="H12">
        <v>556.12109375</v>
      </c>
      <c r="I12" s="115">
        <f t="shared" si="3"/>
        <v>0.43972697355056273</v>
      </c>
      <c r="J12" s="98">
        <f t="shared" si="4"/>
        <v>19.461588710866984</v>
      </c>
      <c r="K12" s="114">
        <f t="shared" si="5"/>
        <v>44.258346386451919</v>
      </c>
      <c r="M12" s="113">
        <v>1</v>
      </c>
      <c r="N12">
        <v>8</v>
      </c>
      <c r="O12" s="112" t="s">
        <v>178</v>
      </c>
      <c r="P12" s="117" t="s">
        <v>177</v>
      </c>
      <c r="Q12" s="132">
        <v>664</v>
      </c>
      <c r="R12">
        <f t="shared" si="0"/>
        <v>2.5425941190617914E-2</v>
      </c>
      <c r="S12">
        <f t="shared" si="1"/>
        <v>8.1428749843886594E-2</v>
      </c>
      <c r="T12">
        <f t="shared" si="2"/>
        <v>0.23442103395570574</v>
      </c>
      <c r="U12" s="115">
        <f t="shared" si="6"/>
        <v>0.31224771643140742</v>
      </c>
      <c r="V12" s="98">
        <f t="shared" si="7"/>
        <v>0.10846271241778667</v>
      </c>
      <c r="W12" s="114">
        <f t="shared" si="8"/>
        <v>0.34736110693579098</v>
      </c>
    </row>
    <row r="13" spans="1:27" ht="20">
      <c r="A13" s="113">
        <v>1</v>
      </c>
      <c r="B13">
        <v>9</v>
      </c>
      <c r="C13" s="112" t="s">
        <v>178</v>
      </c>
      <c r="D13" s="111" t="s">
        <v>177</v>
      </c>
      <c r="E13" s="134">
        <v>683</v>
      </c>
      <c r="F13" s="13">
        <v>38314.499999999884</v>
      </c>
      <c r="G13" s="13">
        <v>25483.25</v>
      </c>
      <c r="H13" s="13">
        <v>715.53515625</v>
      </c>
      <c r="I13" s="109">
        <f t="shared" si="3"/>
        <v>1.5035170160791846</v>
      </c>
      <c r="J13" s="108">
        <f t="shared" si="4"/>
        <v>53.546635221670684</v>
      </c>
      <c r="K13" s="107">
        <f t="shared" si="5"/>
        <v>35.614252881093151</v>
      </c>
      <c r="M13" s="113">
        <v>1</v>
      </c>
      <c r="N13">
        <v>9</v>
      </c>
      <c r="O13" s="112" t="s">
        <v>178</v>
      </c>
      <c r="P13" s="111" t="s">
        <v>177</v>
      </c>
      <c r="Q13" s="134">
        <v>683</v>
      </c>
      <c r="R13" s="13">
        <f t="shared" si="0"/>
        <v>9.0010369005629406E-2</v>
      </c>
      <c r="S13" s="13">
        <f t="shared" si="1"/>
        <v>8.4307853145054373E-2</v>
      </c>
      <c r="T13" s="13">
        <f t="shared" si="2"/>
        <v>0.30161864573183611</v>
      </c>
      <c r="U13" s="109">
        <f t="shared" si="6"/>
        <v>1.0676392014248504</v>
      </c>
      <c r="V13" s="108">
        <f t="shared" si="7"/>
        <v>0.29842441864703567</v>
      </c>
      <c r="W13" s="107">
        <f t="shared" si="8"/>
        <v>0.27951804153384807</v>
      </c>
    </row>
    <row r="14" spans="1:27" ht="20">
      <c r="A14" s="113">
        <v>1</v>
      </c>
      <c r="B14">
        <v>10</v>
      </c>
      <c r="C14" s="112" t="s">
        <v>178</v>
      </c>
      <c r="D14" s="122" t="s">
        <v>175</v>
      </c>
      <c r="E14" s="133">
        <v>590</v>
      </c>
      <c r="F14" s="19">
        <v>292595.25</v>
      </c>
      <c r="G14" s="19">
        <v>62361.25</v>
      </c>
      <c r="H14" s="19">
        <v>355.4296875</v>
      </c>
      <c r="I14" s="120">
        <f t="shared" si="3"/>
        <v>4.6919401070376239</v>
      </c>
      <c r="J14" s="119">
        <f t="shared" si="4"/>
        <v>823.21556214968678</v>
      </c>
      <c r="K14" s="118">
        <f t="shared" si="5"/>
        <v>175.45312671722166</v>
      </c>
      <c r="M14" s="113">
        <v>1</v>
      </c>
      <c r="N14">
        <v>10</v>
      </c>
      <c r="O14" s="112" t="s">
        <v>178</v>
      </c>
      <c r="P14" s="122" t="s">
        <v>175</v>
      </c>
      <c r="Q14" s="133">
        <v>590</v>
      </c>
      <c r="R14" s="19">
        <f t="shared" si="0"/>
        <v>0.68737961925105295</v>
      </c>
      <c r="S14" s="19">
        <f t="shared" si="1"/>
        <v>0.20631368082728938</v>
      </c>
      <c r="T14" s="19">
        <f t="shared" si="2"/>
        <v>0.14982383473438132</v>
      </c>
      <c r="U14" s="120">
        <f t="shared" si="6"/>
        <v>3.3317209818309457</v>
      </c>
      <c r="V14" s="119">
        <f t="shared" si="7"/>
        <v>4.5879190081450654</v>
      </c>
      <c r="W14" s="118">
        <f t="shared" si="8"/>
        <v>1.3770417850608176</v>
      </c>
    </row>
    <row r="15" spans="1:27" ht="20">
      <c r="A15" s="113">
        <v>1</v>
      </c>
      <c r="B15">
        <v>11</v>
      </c>
      <c r="C15" s="112" t="s">
        <v>178</v>
      </c>
      <c r="D15" s="117" t="s">
        <v>175</v>
      </c>
      <c r="E15" s="132">
        <v>597</v>
      </c>
      <c r="F15">
        <v>186622.00000000012</v>
      </c>
      <c r="G15">
        <v>48972.5</v>
      </c>
      <c r="H15">
        <v>794.58984374999955</v>
      </c>
      <c r="I15" s="115">
        <f t="shared" si="3"/>
        <v>3.8107509316453134</v>
      </c>
      <c r="J15" s="98">
        <f t="shared" si="4"/>
        <v>234.86582602069689</v>
      </c>
      <c r="K15" s="114">
        <f t="shared" si="5"/>
        <v>61.632426320576201</v>
      </c>
      <c r="M15" s="113">
        <v>1</v>
      </c>
      <c r="N15">
        <v>11</v>
      </c>
      <c r="O15" s="112" t="s">
        <v>178</v>
      </c>
      <c r="P15" s="117" t="s">
        <v>175</v>
      </c>
      <c r="Q15" s="132">
        <v>597</v>
      </c>
      <c r="R15">
        <f t="shared" si="0"/>
        <v>0.4384218790423634</v>
      </c>
      <c r="S15">
        <f t="shared" si="1"/>
        <v>0.16201882955063326</v>
      </c>
      <c r="T15">
        <f t="shared" si="2"/>
        <v>0.33494246996916316</v>
      </c>
      <c r="U15" s="115">
        <f t="shared" si="6"/>
        <v>2.7059933728588637</v>
      </c>
      <c r="V15" s="98">
        <f t="shared" si="7"/>
        <v>1.3089468143073262</v>
      </c>
      <c r="W15" s="114">
        <f t="shared" si="8"/>
        <v>0.4837213673307828</v>
      </c>
    </row>
    <row r="16" spans="1:27" ht="20">
      <c r="A16" s="113">
        <v>1</v>
      </c>
      <c r="B16">
        <v>12</v>
      </c>
      <c r="C16" s="112" t="s">
        <v>178</v>
      </c>
      <c r="D16" s="117" t="s">
        <v>175</v>
      </c>
      <c r="E16" s="132">
        <v>602</v>
      </c>
      <c r="F16">
        <v>58421.999999999884</v>
      </c>
      <c r="G16">
        <v>23130</v>
      </c>
      <c r="H16">
        <v>263.24609375</v>
      </c>
      <c r="I16" s="115">
        <f t="shared" si="3"/>
        <v>2.525810635538257</v>
      </c>
      <c r="J16" s="98">
        <f t="shared" si="4"/>
        <v>221.92921903518229</v>
      </c>
      <c r="K16" s="114">
        <f t="shared" si="5"/>
        <v>87.864551646362273</v>
      </c>
      <c r="M16" s="113">
        <v>1</v>
      </c>
      <c r="N16">
        <v>12</v>
      </c>
      <c r="O16" s="112" t="s">
        <v>178</v>
      </c>
      <c r="P16" s="117" t="s">
        <v>175</v>
      </c>
      <c r="Q16" s="132">
        <v>602</v>
      </c>
      <c r="R16">
        <f t="shared" si="0"/>
        <v>0.13724792906202318</v>
      </c>
      <c r="S16">
        <f t="shared" si="1"/>
        <v>7.6522446832531468E-2</v>
      </c>
      <c r="T16">
        <f t="shared" si="2"/>
        <v>0.11096579895136488</v>
      </c>
      <c r="U16" s="115">
        <f t="shared" si="6"/>
        <v>1.7935643035877926</v>
      </c>
      <c r="V16" s="98">
        <f t="shared" si="7"/>
        <v>1.2368489242543774</v>
      </c>
      <c r="W16" s="114">
        <f t="shared" si="8"/>
        <v>0.68960389197098859</v>
      </c>
    </row>
    <row r="17" spans="1:23" ht="20">
      <c r="A17" s="113">
        <v>1</v>
      </c>
      <c r="B17">
        <v>13</v>
      </c>
      <c r="C17" s="112" t="s">
        <v>178</v>
      </c>
      <c r="D17" s="117" t="s">
        <v>175</v>
      </c>
      <c r="E17" s="132">
        <v>634</v>
      </c>
      <c r="F17">
        <v>175282</v>
      </c>
      <c r="G17">
        <v>41296</v>
      </c>
      <c r="H17">
        <v>677.49609375</v>
      </c>
      <c r="I17" s="115">
        <f t="shared" si="3"/>
        <v>4.2445273149941887</v>
      </c>
      <c r="J17" s="98">
        <f t="shared" si="4"/>
        <v>258.72031088740135</v>
      </c>
      <c r="K17" s="114">
        <f t="shared" si="5"/>
        <v>60.953856975651384</v>
      </c>
      <c r="M17" s="113">
        <v>1</v>
      </c>
      <c r="N17">
        <v>13</v>
      </c>
      <c r="O17" s="112" t="s">
        <v>178</v>
      </c>
      <c r="P17" s="117" t="s">
        <v>175</v>
      </c>
      <c r="Q17" s="132">
        <v>634</v>
      </c>
      <c r="R17">
        <f t="shared" si="0"/>
        <v>0.4117813751985484</v>
      </c>
      <c r="S17">
        <f t="shared" si="1"/>
        <v>0.13662217744903674</v>
      </c>
      <c r="T17">
        <f t="shared" si="2"/>
        <v>0.28558408696006549</v>
      </c>
      <c r="U17" s="115">
        <f t="shared" si="6"/>
        <v>3.0140156077672855</v>
      </c>
      <c r="V17" s="98">
        <f t="shared" si="7"/>
        <v>1.4418918770363058</v>
      </c>
      <c r="W17" s="114">
        <f t="shared" si="8"/>
        <v>0.47839562387151224</v>
      </c>
    </row>
    <row r="18" spans="1:23" ht="20">
      <c r="A18" s="113">
        <v>1</v>
      </c>
      <c r="B18">
        <v>14</v>
      </c>
      <c r="C18" s="112" t="s">
        <v>178</v>
      </c>
      <c r="D18" s="117" t="s">
        <v>175</v>
      </c>
      <c r="E18" s="132">
        <v>642</v>
      </c>
      <c r="F18">
        <v>91360.5</v>
      </c>
      <c r="G18">
        <v>41778.25</v>
      </c>
      <c r="H18">
        <v>551.60546874999955</v>
      </c>
      <c r="I18" s="115">
        <f t="shared" si="3"/>
        <v>2.1867957609521702</v>
      </c>
      <c r="J18" s="98">
        <f t="shared" si="4"/>
        <v>165.6265305110793</v>
      </c>
      <c r="K18" s="114">
        <f t="shared" si="5"/>
        <v>75.739368746060919</v>
      </c>
      <c r="M18" s="113">
        <v>1</v>
      </c>
      <c r="N18">
        <v>14</v>
      </c>
      <c r="O18" s="112" t="s">
        <v>178</v>
      </c>
      <c r="P18" s="117" t="s">
        <v>175</v>
      </c>
      <c r="Q18" s="132">
        <v>642</v>
      </c>
      <c r="R18">
        <f t="shared" si="0"/>
        <v>0.21462872587502985</v>
      </c>
      <c r="S18">
        <f t="shared" si="1"/>
        <v>0.13821763572767867</v>
      </c>
      <c r="T18">
        <f t="shared" si="2"/>
        <v>0.23251756815778329</v>
      </c>
      <c r="U18" s="115">
        <f t="shared" si="6"/>
        <v>1.5528316972365164</v>
      </c>
      <c r="V18" s="98">
        <f t="shared" si="7"/>
        <v>0.92306455626348927</v>
      </c>
      <c r="W18" s="114">
        <f t="shared" si="8"/>
        <v>0.59443953772080582</v>
      </c>
    </row>
    <row r="19" spans="1:23" ht="20">
      <c r="A19" s="113">
        <v>1</v>
      </c>
      <c r="B19">
        <v>15</v>
      </c>
      <c r="C19" s="112" t="s">
        <v>178</v>
      </c>
      <c r="D19" s="111" t="s">
        <v>175</v>
      </c>
      <c r="E19" s="134">
        <v>676</v>
      </c>
      <c r="F19" s="13">
        <v>176715</v>
      </c>
      <c r="G19" s="13">
        <v>55068</v>
      </c>
      <c r="H19" s="13">
        <v>603.345703125</v>
      </c>
      <c r="I19" s="109">
        <f t="shared" si="3"/>
        <v>3.2090324689474832</v>
      </c>
      <c r="J19" s="108">
        <f t="shared" si="4"/>
        <v>292.89178506569812</v>
      </c>
      <c r="K19" s="107">
        <f t="shared" si="5"/>
        <v>91.271056899515401</v>
      </c>
      <c r="M19" s="113">
        <v>1</v>
      </c>
      <c r="N19">
        <v>15</v>
      </c>
      <c r="O19" s="112" t="s">
        <v>178</v>
      </c>
      <c r="P19" s="111" t="s">
        <v>175</v>
      </c>
      <c r="Q19" s="134">
        <v>676</v>
      </c>
      <c r="R19" s="13">
        <f t="shared" si="0"/>
        <v>0.41514785156611334</v>
      </c>
      <c r="S19" s="13">
        <f t="shared" si="1"/>
        <v>0.18218495902178308</v>
      </c>
      <c r="T19" s="13">
        <f t="shared" si="2"/>
        <v>0.25432756489340552</v>
      </c>
      <c r="U19" s="109">
        <f t="shared" si="6"/>
        <v>2.2787163868806308</v>
      </c>
      <c r="V19" s="108">
        <f t="shared" si="7"/>
        <v>1.6323352592162446</v>
      </c>
      <c r="W19" s="107">
        <f t="shared" si="8"/>
        <v>0.71633980806658115</v>
      </c>
    </row>
    <row r="20" spans="1:23">
      <c r="A20" s="113">
        <v>1</v>
      </c>
      <c r="B20">
        <v>16</v>
      </c>
      <c r="C20" t="s">
        <v>173</v>
      </c>
      <c r="D20" t="s">
        <v>173</v>
      </c>
      <c r="E20" t="s">
        <v>197</v>
      </c>
      <c r="F20">
        <v>416244</v>
      </c>
      <c r="G20">
        <v>286152.5</v>
      </c>
      <c r="H20">
        <v>2441.271484375</v>
      </c>
      <c r="I20" s="115"/>
      <c r="J20" s="98"/>
      <c r="K20" s="114"/>
      <c r="M20" s="113">
        <v>1</v>
      </c>
      <c r="N20">
        <v>16</v>
      </c>
      <c r="O20" t="s">
        <v>173</v>
      </c>
      <c r="P20" t="s">
        <v>173</v>
      </c>
      <c r="Q20" t="s">
        <v>197</v>
      </c>
      <c r="R20">
        <f t="shared" si="0"/>
        <v>0.9778615416194737</v>
      </c>
      <c r="S20">
        <f t="shared" si="1"/>
        <v>0.94669647502144239</v>
      </c>
      <c r="T20">
        <f t="shared" si="2"/>
        <v>1.029066136791845</v>
      </c>
      <c r="U20" s="115"/>
      <c r="V20" s="98"/>
      <c r="W20" s="114"/>
    </row>
    <row r="21" spans="1:23" ht="20">
      <c r="A21" s="113">
        <v>1</v>
      </c>
      <c r="B21">
        <v>17</v>
      </c>
      <c r="C21" s="112" t="s">
        <v>176</v>
      </c>
      <c r="D21" s="122" t="s">
        <v>177</v>
      </c>
      <c r="E21" s="133">
        <v>592</v>
      </c>
      <c r="F21" s="19">
        <v>13552</v>
      </c>
      <c r="G21" s="19">
        <v>49699</v>
      </c>
      <c r="H21" s="19">
        <v>661.177734375</v>
      </c>
      <c r="I21" s="120">
        <f t="shared" ref="I21:I30" si="9">F21/G21</f>
        <v>0.27268154288818691</v>
      </c>
      <c r="J21" s="119">
        <f t="shared" ref="J21:J30" si="10">F21/H21</f>
        <v>20.496757975085888</v>
      </c>
      <c r="K21" s="118">
        <f t="shared" ref="K21:K30" si="11">G21/H21</f>
        <v>75.167383013857261</v>
      </c>
      <c r="M21" s="113">
        <v>1</v>
      </c>
      <c r="N21">
        <v>17</v>
      </c>
      <c r="O21" s="112" t="s">
        <v>176</v>
      </c>
      <c r="P21" s="122" t="s">
        <v>177</v>
      </c>
      <c r="Q21" s="133">
        <v>592</v>
      </c>
      <c r="R21" s="19">
        <f t="shared" si="0"/>
        <v>3.1837046568904556E-2</v>
      </c>
      <c r="S21" s="19">
        <f t="shared" si="1"/>
        <v>0.16442235560440904</v>
      </c>
      <c r="T21" s="19">
        <f t="shared" si="2"/>
        <v>0.27870542919984043</v>
      </c>
      <c r="U21" s="120">
        <f t="shared" ref="U21:U30" si="12">R21/S21</f>
        <v>0.19362967068482284</v>
      </c>
      <c r="V21" s="119">
        <f t="shared" ref="V21:V30" si="13">R21/T21</f>
        <v>0.11423188511364236</v>
      </c>
      <c r="W21" s="118">
        <f t="shared" ref="W21:W30" si="14">S21/T21</f>
        <v>0.58995031448243918</v>
      </c>
    </row>
    <row r="22" spans="1:23" ht="20">
      <c r="A22" s="113">
        <v>1</v>
      </c>
      <c r="B22">
        <v>18</v>
      </c>
      <c r="C22" s="112" t="s">
        <v>176</v>
      </c>
      <c r="D22" s="117" t="s">
        <v>177</v>
      </c>
      <c r="E22" s="132">
        <v>563</v>
      </c>
      <c r="F22">
        <v>2360.4999999998836</v>
      </c>
      <c r="G22">
        <v>34146</v>
      </c>
      <c r="H22">
        <v>374.73828125</v>
      </c>
      <c r="I22" s="115">
        <f t="shared" si="9"/>
        <v>6.9129619867623837E-2</v>
      </c>
      <c r="J22" s="98">
        <f t="shared" si="10"/>
        <v>6.2990628876400221</v>
      </c>
      <c r="K22" s="114">
        <f t="shared" si="11"/>
        <v>91.119593883231005</v>
      </c>
      <c r="M22" s="113">
        <v>1</v>
      </c>
      <c r="N22">
        <v>18</v>
      </c>
      <c r="O22" s="112" t="s">
        <v>176</v>
      </c>
      <c r="P22" s="117" t="s">
        <v>177</v>
      </c>
      <c r="Q22" s="132">
        <v>563</v>
      </c>
      <c r="R22">
        <f t="shared" si="0"/>
        <v>5.5454064659013792E-3</v>
      </c>
      <c r="S22">
        <f t="shared" si="1"/>
        <v>0.11296737870919236</v>
      </c>
      <c r="T22">
        <f t="shared" si="2"/>
        <v>0.157962962276881</v>
      </c>
      <c r="U22" s="115">
        <f t="shared" si="12"/>
        <v>4.9088564586213058E-2</v>
      </c>
      <c r="V22" s="98">
        <f t="shared" si="13"/>
        <v>3.5105738623597518E-2</v>
      </c>
      <c r="W22" s="114">
        <f t="shared" si="14"/>
        <v>0.71515105237885213</v>
      </c>
    </row>
    <row r="23" spans="1:23" ht="20">
      <c r="A23" s="113">
        <v>1</v>
      </c>
      <c r="B23">
        <v>19</v>
      </c>
      <c r="C23" s="112" t="s">
        <v>176</v>
      </c>
      <c r="D23" s="117" t="s">
        <v>177</v>
      </c>
      <c r="E23" s="132">
        <v>660</v>
      </c>
      <c r="F23">
        <v>16787</v>
      </c>
      <c r="G23">
        <v>35218.5</v>
      </c>
      <c r="H23">
        <v>744.53125000000045</v>
      </c>
      <c r="I23" s="115">
        <f t="shared" si="9"/>
        <v>0.47665289549526529</v>
      </c>
      <c r="J23" s="98">
        <f t="shared" si="10"/>
        <v>22.547072402938078</v>
      </c>
      <c r="K23" s="114">
        <f t="shared" si="11"/>
        <v>47.30291710388245</v>
      </c>
      <c r="M23" s="113">
        <v>1</v>
      </c>
      <c r="N23">
        <v>19</v>
      </c>
      <c r="O23" s="112" t="s">
        <v>176</v>
      </c>
      <c r="P23" s="117" t="s">
        <v>177</v>
      </c>
      <c r="Q23" s="132">
        <v>660</v>
      </c>
      <c r="R23">
        <f t="shared" si="0"/>
        <v>3.9436872841809384E-2</v>
      </c>
      <c r="S23">
        <f t="shared" si="1"/>
        <v>0.11651559852016903</v>
      </c>
      <c r="T23">
        <f t="shared" si="2"/>
        <v>0.31384133311762935</v>
      </c>
      <c r="U23" s="115">
        <f t="shared" si="12"/>
        <v>0.33846861143645757</v>
      </c>
      <c r="V23" s="98">
        <f t="shared" si="13"/>
        <v>0.12565863281949621</v>
      </c>
      <c r="W23" s="114">
        <f t="shared" si="14"/>
        <v>0.37125638411846279</v>
      </c>
    </row>
    <row r="24" spans="1:23" ht="20">
      <c r="A24" s="113">
        <v>1</v>
      </c>
      <c r="B24">
        <v>20</v>
      </c>
      <c r="C24" s="112" t="s">
        <v>176</v>
      </c>
      <c r="D24" s="111" t="s">
        <v>177</v>
      </c>
      <c r="E24" s="134">
        <v>671</v>
      </c>
      <c r="F24" s="13">
        <v>22760</v>
      </c>
      <c r="G24" s="13">
        <v>35681.500000000116</v>
      </c>
      <c r="H24" s="13">
        <v>516.5234375</v>
      </c>
      <c r="I24" s="109">
        <f t="shared" si="9"/>
        <v>0.63786556058461463</v>
      </c>
      <c r="J24" s="108">
        <f t="shared" si="10"/>
        <v>44.06382817817439</v>
      </c>
      <c r="K24" s="107">
        <f t="shared" si="11"/>
        <v>69.080117976253717</v>
      </c>
      <c r="M24" s="113">
        <v>1</v>
      </c>
      <c r="N24">
        <v>20</v>
      </c>
      <c r="O24" s="112" t="s">
        <v>176</v>
      </c>
      <c r="P24" s="111" t="s">
        <v>177</v>
      </c>
      <c r="Q24" s="134">
        <v>671</v>
      </c>
      <c r="R24" s="13">
        <f t="shared" si="0"/>
        <v>5.346894775001975E-2</v>
      </c>
      <c r="S24" s="13">
        <f t="shared" si="1"/>
        <v>0.11804737080220408</v>
      </c>
      <c r="T24" s="13">
        <f t="shared" si="2"/>
        <v>0.21772948309624399</v>
      </c>
      <c r="U24" s="109">
        <f t="shared" si="12"/>
        <v>0.45294484228378445</v>
      </c>
      <c r="V24" s="108">
        <f t="shared" si="13"/>
        <v>0.24557513750393015</v>
      </c>
      <c r="W24" s="107">
        <f t="shared" si="14"/>
        <v>0.54217448699872695</v>
      </c>
    </row>
    <row r="25" spans="1:23" ht="20">
      <c r="A25" s="113">
        <v>1</v>
      </c>
      <c r="B25">
        <v>21</v>
      </c>
      <c r="C25" s="112" t="s">
        <v>176</v>
      </c>
      <c r="D25" s="122" t="s">
        <v>175</v>
      </c>
      <c r="E25" s="133">
        <v>570</v>
      </c>
      <c r="F25" s="19">
        <v>4889.4999999998836</v>
      </c>
      <c r="G25" s="19">
        <v>36678.5</v>
      </c>
      <c r="H25" s="19">
        <v>150.7265625</v>
      </c>
      <c r="I25" s="120">
        <f t="shared" si="9"/>
        <v>0.13330697820248602</v>
      </c>
      <c r="J25" s="119">
        <f t="shared" si="10"/>
        <v>32.439537656143941</v>
      </c>
      <c r="K25" s="118">
        <f t="shared" si="11"/>
        <v>243.34463276836158</v>
      </c>
      <c r="M25" s="113">
        <v>1</v>
      </c>
      <c r="N25">
        <v>21</v>
      </c>
      <c r="O25" s="112" t="s">
        <v>176</v>
      </c>
      <c r="P25" s="122" t="s">
        <v>175</v>
      </c>
      <c r="Q25" s="133">
        <v>570</v>
      </c>
      <c r="R25" s="19">
        <f t="shared" si="0"/>
        <v>1.1486661688212449E-2</v>
      </c>
      <c r="S25" s="19">
        <f t="shared" si="1"/>
        <v>0.12134580917194143</v>
      </c>
      <c r="T25" s="19">
        <f t="shared" si="2"/>
        <v>6.3535580690854354E-2</v>
      </c>
      <c r="U25" s="120">
        <f t="shared" si="12"/>
        <v>9.4660555371437485E-2</v>
      </c>
      <c r="V25" s="119">
        <f t="shared" si="13"/>
        <v>0.18079100817702765</v>
      </c>
      <c r="W25" s="118">
        <f t="shared" si="14"/>
        <v>1.9098874654561642</v>
      </c>
    </row>
    <row r="26" spans="1:23" ht="20">
      <c r="A26" s="113">
        <v>1</v>
      </c>
      <c r="B26">
        <v>22</v>
      </c>
      <c r="C26" s="112" t="s">
        <v>176</v>
      </c>
      <c r="D26" s="117" t="s">
        <v>175</v>
      </c>
      <c r="E26" s="132">
        <v>610</v>
      </c>
      <c r="F26">
        <v>47915</v>
      </c>
      <c r="G26">
        <v>47686</v>
      </c>
      <c r="H26">
        <v>217.1640625</v>
      </c>
      <c r="I26" s="115">
        <f t="shared" si="9"/>
        <v>1.0048022480392569</v>
      </c>
      <c r="J26" s="98">
        <f t="shared" si="10"/>
        <v>220.63963737093931</v>
      </c>
      <c r="K26" s="114">
        <f t="shared" si="11"/>
        <v>219.58513508652013</v>
      </c>
      <c r="M26" s="113">
        <v>1</v>
      </c>
      <c r="N26">
        <v>22</v>
      </c>
      <c r="O26" s="112" t="s">
        <v>176</v>
      </c>
      <c r="P26" s="117" t="s">
        <v>175</v>
      </c>
      <c r="Q26" s="132">
        <v>610</v>
      </c>
      <c r="R26">
        <f t="shared" si="0"/>
        <v>0.11256435111784693</v>
      </c>
      <c r="S26">
        <f t="shared" si="1"/>
        <v>0.15776261995919133</v>
      </c>
      <c r="T26">
        <f t="shared" si="2"/>
        <v>9.1540897551634179E-2</v>
      </c>
      <c r="U26" s="115">
        <f t="shared" si="12"/>
        <v>0.71350457508226028</v>
      </c>
      <c r="V26" s="98">
        <f t="shared" si="13"/>
        <v>1.2296618683944447</v>
      </c>
      <c r="W26" s="114">
        <f t="shared" si="14"/>
        <v>1.7234113295667044</v>
      </c>
    </row>
    <row r="27" spans="1:23" ht="20">
      <c r="A27" s="113">
        <v>1</v>
      </c>
      <c r="B27">
        <v>23</v>
      </c>
      <c r="C27" s="112" t="s">
        <v>176</v>
      </c>
      <c r="D27" s="117" t="s">
        <v>175</v>
      </c>
      <c r="E27" s="132">
        <v>643</v>
      </c>
      <c r="F27">
        <v>56031.5</v>
      </c>
      <c r="G27">
        <v>55444</v>
      </c>
      <c r="H27">
        <v>440.51171875</v>
      </c>
      <c r="I27" s="115">
        <f t="shared" si="9"/>
        <v>1.0105962773248682</v>
      </c>
      <c r="J27" s="98">
        <f t="shared" si="10"/>
        <v>127.19638914259872</v>
      </c>
      <c r="K27" s="114">
        <f t="shared" si="11"/>
        <v>125.86271293151609</v>
      </c>
      <c r="M27" s="113">
        <v>1</v>
      </c>
      <c r="N27">
        <v>23</v>
      </c>
      <c r="O27" s="112" t="s">
        <v>176</v>
      </c>
      <c r="P27" s="117" t="s">
        <v>175</v>
      </c>
      <c r="Q27" s="132">
        <v>643</v>
      </c>
      <c r="R27">
        <f t="shared" si="0"/>
        <v>0.13163204507272547</v>
      </c>
      <c r="S27">
        <f t="shared" si="1"/>
        <v>0.1834289036827875</v>
      </c>
      <c r="T27">
        <f t="shared" si="2"/>
        <v>0.18568835769678993</v>
      </c>
      <c r="U27" s="115">
        <f t="shared" si="12"/>
        <v>0.71761888355590431</v>
      </c>
      <c r="V27" s="98">
        <f t="shared" si="13"/>
        <v>0.70888690441038371</v>
      </c>
      <c r="W27" s="114">
        <f t="shared" si="14"/>
        <v>0.98783201035311063</v>
      </c>
    </row>
    <row r="28" spans="1:23" ht="20">
      <c r="A28" s="113">
        <v>1</v>
      </c>
      <c r="B28">
        <v>24</v>
      </c>
      <c r="C28" s="112" t="s">
        <v>176</v>
      </c>
      <c r="D28" s="117" t="s">
        <v>175</v>
      </c>
      <c r="E28" s="132">
        <v>661</v>
      </c>
      <c r="F28">
        <v>11466.5</v>
      </c>
      <c r="G28">
        <v>58172</v>
      </c>
      <c r="H28">
        <v>306.3984375</v>
      </c>
      <c r="I28" s="115">
        <f t="shared" si="9"/>
        <v>0.19711373169222307</v>
      </c>
      <c r="J28" s="98">
        <f t="shared" si="10"/>
        <v>37.423493714781102</v>
      </c>
      <c r="K28" s="114">
        <f t="shared" si="11"/>
        <v>189.85736505265305</v>
      </c>
      <c r="M28" s="113">
        <v>1</v>
      </c>
      <c r="N28">
        <v>24</v>
      </c>
      <c r="O28" s="112" t="s">
        <v>176</v>
      </c>
      <c r="P28" s="117" t="s">
        <v>175</v>
      </c>
      <c r="Q28" s="132">
        <v>661</v>
      </c>
      <c r="R28">
        <f t="shared" si="0"/>
        <v>2.6937684067469308E-2</v>
      </c>
      <c r="S28">
        <f t="shared" si="1"/>
        <v>0.19245411920198965</v>
      </c>
      <c r="T28">
        <f t="shared" si="2"/>
        <v>0.12915575281784153</v>
      </c>
      <c r="U28" s="115">
        <f t="shared" si="12"/>
        <v>0.13996938168518461</v>
      </c>
      <c r="V28" s="98">
        <f t="shared" si="13"/>
        <v>0.20856743489747323</v>
      </c>
      <c r="W28" s="114">
        <f t="shared" si="14"/>
        <v>1.4900932788756438</v>
      </c>
    </row>
    <row r="29" spans="1:23" ht="20">
      <c r="A29" s="113">
        <v>1</v>
      </c>
      <c r="B29">
        <v>25</v>
      </c>
      <c r="C29" s="112" t="s">
        <v>176</v>
      </c>
      <c r="D29" s="117" t="s">
        <v>175</v>
      </c>
      <c r="E29" s="132">
        <v>687</v>
      </c>
      <c r="F29">
        <v>133365.49999999988</v>
      </c>
      <c r="G29">
        <v>67825</v>
      </c>
      <c r="H29">
        <v>145.15625</v>
      </c>
      <c r="I29" s="115">
        <f t="shared" si="9"/>
        <v>1.9663177294507908</v>
      </c>
      <c r="J29" s="98">
        <f t="shared" si="10"/>
        <v>918.77201291711435</v>
      </c>
      <c r="K29" s="114">
        <f t="shared" si="11"/>
        <v>467.2551130247578</v>
      </c>
      <c r="M29" s="113">
        <v>1</v>
      </c>
      <c r="N29">
        <v>25</v>
      </c>
      <c r="O29" s="112" t="s">
        <v>176</v>
      </c>
      <c r="P29" s="117" t="s">
        <v>175</v>
      </c>
      <c r="Q29" s="132">
        <v>687</v>
      </c>
      <c r="R29">
        <f t="shared" si="0"/>
        <v>0.31330900488379843</v>
      </c>
      <c r="S29">
        <f t="shared" si="1"/>
        <v>0.2243897516825096</v>
      </c>
      <c r="T29">
        <f t="shared" si="2"/>
        <v>6.1187533780960653E-2</v>
      </c>
      <c r="U29" s="115">
        <f t="shared" si="12"/>
        <v>1.3962714541754171</v>
      </c>
      <c r="V29" s="98">
        <f t="shared" si="13"/>
        <v>5.1204712058731294</v>
      </c>
      <c r="W29" s="114">
        <f t="shared" si="14"/>
        <v>3.6672462153121064</v>
      </c>
    </row>
    <row r="30" spans="1:23" ht="21" thickBot="1">
      <c r="A30" s="106">
        <v>1</v>
      </c>
      <c r="B30" s="105">
        <v>26</v>
      </c>
      <c r="C30" s="131" t="s">
        <v>176</v>
      </c>
      <c r="D30" s="130" t="s">
        <v>175</v>
      </c>
      <c r="E30" s="129">
        <v>659</v>
      </c>
      <c r="F30" s="105">
        <v>65501</v>
      </c>
      <c r="G30" s="105">
        <v>53492.75</v>
      </c>
      <c r="H30" s="105">
        <v>311.96875</v>
      </c>
      <c r="I30" s="104">
        <f t="shared" si="9"/>
        <v>1.2244836917152324</v>
      </c>
      <c r="J30" s="103">
        <f t="shared" si="10"/>
        <v>209.96013222478214</v>
      </c>
      <c r="K30" s="102">
        <f t="shared" si="11"/>
        <v>171.46829610337574</v>
      </c>
      <c r="M30" s="106">
        <v>1</v>
      </c>
      <c r="N30" s="105">
        <v>26</v>
      </c>
      <c r="O30" s="131" t="s">
        <v>176</v>
      </c>
      <c r="P30" s="130" t="s">
        <v>175</v>
      </c>
      <c r="Q30" s="129">
        <v>659</v>
      </c>
      <c r="R30" s="105">
        <f t="shared" si="0"/>
        <v>0.1538782753327787</v>
      </c>
      <c r="S30" s="105">
        <f t="shared" si="1"/>
        <v>0.17697345948123205</v>
      </c>
      <c r="T30" s="105">
        <f t="shared" si="2"/>
        <v>0.13150379972773524</v>
      </c>
      <c r="U30" s="104">
        <f t="shared" si="12"/>
        <v>0.86949916548982542</v>
      </c>
      <c r="V30" s="103">
        <f t="shared" si="13"/>
        <v>1.1701431871274248</v>
      </c>
      <c r="W30" s="102">
        <f t="shared" si="14"/>
        <v>1.3457668892278167</v>
      </c>
    </row>
    <row r="31" spans="1:23">
      <c r="A31" s="128">
        <v>2</v>
      </c>
      <c r="B31" s="127">
        <v>1</v>
      </c>
      <c r="C31" s="127" t="s">
        <v>173</v>
      </c>
      <c r="D31" s="127" t="s">
        <v>173</v>
      </c>
      <c r="E31" s="127" t="s">
        <v>197</v>
      </c>
      <c r="F31" s="127">
        <v>620687.75</v>
      </c>
      <c r="G31" s="126">
        <v>1240234</v>
      </c>
      <c r="H31" s="126">
        <v>6530.9303385416661</v>
      </c>
      <c r="I31" s="125"/>
      <c r="J31" s="124"/>
      <c r="K31" s="123"/>
      <c r="L31" s="98"/>
      <c r="M31" s="128">
        <v>2</v>
      </c>
      <c r="N31" s="127">
        <v>1</v>
      </c>
      <c r="O31" s="127" t="s">
        <v>173</v>
      </c>
      <c r="P31" s="127" t="s">
        <v>173</v>
      </c>
      <c r="Q31" s="127" t="s">
        <v>197</v>
      </c>
      <c r="R31" s="127">
        <f t="shared" ref="R31:R56" si="15">F31/$B$59</f>
        <v>0.96237099588835529</v>
      </c>
      <c r="S31" s="126">
        <f t="shared" ref="S31:S56" si="16">G31/$F$30</f>
        <v>18.934581151432802</v>
      </c>
      <c r="T31" s="126">
        <f t="shared" ref="T31:T56" si="17">H31/$G$30</f>
        <v>0.12209000917959287</v>
      </c>
      <c r="U31" s="125"/>
      <c r="V31" s="124"/>
      <c r="W31" s="123"/>
    </row>
    <row r="32" spans="1:23">
      <c r="A32" s="113">
        <v>2</v>
      </c>
      <c r="B32">
        <v>2</v>
      </c>
      <c r="C32" s="112" t="s">
        <v>178</v>
      </c>
      <c r="D32" s="122" t="s">
        <v>177</v>
      </c>
      <c r="E32" s="121">
        <v>620</v>
      </c>
      <c r="F32" s="19">
        <v>447</v>
      </c>
      <c r="G32" s="19">
        <v>14125</v>
      </c>
      <c r="H32" s="119">
        <v>174.08984375</v>
      </c>
      <c r="I32" s="120">
        <f t="shared" ref="I32:I55" si="18">F32/G32</f>
        <v>3.1646017699115042E-2</v>
      </c>
      <c r="J32" s="119">
        <f t="shared" ref="J32:J40" si="19">F32/H32</f>
        <v>2.5676397334350529</v>
      </c>
      <c r="K32" s="118">
        <f t="shared" ref="K32:K40" si="20">G32/H32</f>
        <v>81.136266744452172</v>
      </c>
      <c r="L32" s="98"/>
      <c r="M32" s="113">
        <v>2</v>
      </c>
      <c r="N32">
        <v>2</v>
      </c>
      <c r="O32" s="112" t="s">
        <v>178</v>
      </c>
      <c r="P32" s="122" t="s">
        <v>177</v>
      </c>
      <c r="Q32" s="121">
        <v>620</v>
      </c>
      <c r="R32" s="19">
        <f t="shared" si="15"/>
        <v>6.9306963954435187E-4</v>
      </c>
      <c r="S32" s="19">
        <f t="shared" si="16"/>
        <v>0.21564556266316545</v>
      </c>
      <c r="T32" s="119">
        <f t="shared" si="17"/>
        <v>3.2544567955470603E-3</v>
      </c>
      <c r="U32" s="120">
        <f t="shared" ref="U32:U55" si="21">R32/S32</f>
        <v>3.2139295192774933E-3</v>
      </c>
      <c r="V32" s="119">
        <f t="shared" ref="V32:V40" si="22">R32/T32</f>
        <v>0.21296015989293532</v>
      </c>
      <c r="W32" s="118">
        <f t="shared" ref="W32:W40" si="23">S32/T32</f>
        <v>66.261614828694121</v>
      </c>
    </row>
    <row r="33" spans="1:23">
      <c r="A33" s="113">
        <v>2</v>
      </c>
      <c r="B33">
        <v>3</v>
      </c>
      <c r="C33" s="112" t="s">
        <v>178</v>
      </c>
      <c r="D33" s="117" t="s">
        <v>177</v>
      </c>
      <c r="E33" s="116">
        <v>580</v>
      </c>
      <c r="F33">
        <v>9831</v>
      </c>
      <c r="G33">
        <v>25398</v>
      </c>
      <c r="H33" s="98">
        <v>945.6328125</v>
      </c>
      <c r="I33" s="115">
        <f t="shared" si="18"/>
        <v>0.38707772265532719</v>
      </c>
      <c r="J33" s="98">
        <f t="shared" si="19"/>
        <v>10.396212853495923</v>
      </c>
      <c r="K33" s="114">
        <f t="shared" si="20"/>
        <v>26.858205071008996</v>
      </c>
      <c r="L33" s="98"/>
      <c r="M33" s="113">
        <v>2</v>
      </c>
      <c r="N33">
        <v>3</v>
      </c>
      <c r="O33" s="112" t="s">
        <v>178</v>
      </c>
      <c r="P33" s="117" t="s">
        <v>177</v>
      </c>
      <c r="Q33" s="116">
        <v>580</v>
      </c>
      <c r="R33">
        <f t="shared" si="15"/>
        <v>1.524288059588484E-2</v>
      </c>
      <c r="S33">
        <f t="shared" si="16"/>
        <v>0.38774980534648323</v>
      </c>
      <c r="T33" s="98">
        <f t="shared" si="17"/>
        <v>1.7677775259264106E-2</v>
      </c>
      <c r="U33" s="115">
        <f t="shared" si="21"/>
        <v>3.9311123785772617E-2</v>
      </c>
      <c r="V33" s="98">
        <f t="shared" si="22"/>
        <v>0.86226238156844703</v>
      </c>
      <c r="W33" s="114">
        <f t="shared" si="23"/>
        <v>21.934310152703262</v>
      </c>
    </row>
    <row r="34" spans="1:23">
      <c r="A34" s="113">
        <v>2</v>
      </c>
      <c r="B34">
        <v>4</v>
      </c>
      <c r="C34" s="112" t="s">
        <v>178</v>
      </c>
      <c r="D34" s="117" t="s">
        <v>177</v>
      </c>
      <c r="E34" s="116">
        <v>651</v>
      </c>
      <c r="F34">
        <v>20671.5</v>
      </c>
      <c r="G34">
        <v>20588</v>
      </c>
      <c r="H34" s="98">
        <v>1038.4322916666665</v>
      </c>
      <c r="I34" s="115">
        <f t="shared" si="18"/>
        <v>1.0040557606372644</v>
      </c>
      <c r="J34" s="98">
        <f t="shared" si="19"/>
        <v>19.906449525777543</v>
      </c>
      <c r="K34" s="114">
        <f t="shared" si="20"/>
        <v>19.826039853745883</v>
      </c>
      <c r="L34" s="98"/>
      <c r="M34" s="113">
        <v>2</v>
      </c>
      <c r="N34">
        <v>4</v>
      </c>
      <c r="O34" s="112" t="s">
        <v>178</v>
      </c>
      <c r="P34" s="117" t="s">
        <v>177</v>
      </c>
      <c r="Q34" s="116">
        <v>651</v>
      </c>
      <c r="R34">
        <f t="shared" si="15"/>
        <v>3.2050982223358102E-2</v>
      </c>
      <c r="S34">
        <f t="shared" si="16"/>
        <v>0.31431581197233632</v>
      </c>
      <c r="T34" s="98">
        <f t="shared" si="17"/>
        <v>1.9412580053683286E-2</v>
      </c>
      <c r="U34" s="115">
        <f t="shared" si="21"/>
        <v>0.10197063272839416</v>
      </c>
      <c r="V34" s="98">
        <f t="shared" si="22"/>
        <v>1.6510418571217607</v>
      </c>
      <c r="W34" s="114">
        <f t="shared" si="23"/>
        <v>16.191346596028534</v>
      </c>
    </row>
    <row r="35" spans="1:23">
      <c r="A35" s="113">
        <v>2</v>
      </c>
      <c r="B35">
        <v>5</v>
      </c>
      <c r="C35" s="112" t="s">
        <v>178</v>
      </c>
      <c r="D35" s="111" t="s">
        <v>177</v>
      </c>
      <c r="E35" s="110">
        <v>721</v>
      </c>
      <c r="F35" s="13">
        <v>42719.75</v>
      </c>
      <c r="G35" s="13">
        <v>20813.75</v>
      </c>
      <c r="H35" s="108">
        <v>1028.9166666666665</v>
      </c>
      <c r="I35" s="109">
        <f t="shared" si="18"/>
        <v>2.0524773286889677</v>
      </c>
      <c r="J35" s="108">
        <f t="shared" si="19"/>
        <v>41.519154450473806</v>
      </c>
      <c r="K35" s="107">
        <f t="shared" si="20"/>
        <v>20.228800518344539</v>
      </c>
      <c r="L35" s="98"/>
      <c r="M35" s="113">
        <v>2</v>
      </c>
      <c r="N35">
        <v>5</v>
      </c>
      <c r="O35" s="112" t="s">
        <v>178</v>
      </c>
      <c r="P35" s="111" t="s">
        <v>177</v>
      </c>
      <c r="Q35" s="110">
        <v>721</v>
      </c>
      <c r="R35" s="13">
        <f t="shared" si="15"/>
        <v>6.6236603431599164E-2</v>
      </c>
      <c r="S35" s="13">
        <f t="shared" si="16"/>
        <v>0.3177623242393246</v>
      </c>
      <c r="T35" s="108">
        <f t="shared" si="17"/>
        <v>1.9234693798069205E-2</v>
      </c>
      <c r="U35" s="109">
        <f t="shared" si="21"/>
        <v>0.20844700072659547</v>
      </c>
      <c r="V35" s="108">
        <f t="shared" si="22"/>
        <v>3.4436006170396145</v>
      </c>
      <c r="W35" s="107">
        <f t="shared" si="23"/>
        <v>16.520269445163812</v>
      </c>
    </row>
    <row r="36" spans="1:23">
      <c r="A36" s="113">
        <v>2</v>
      </c>
      <c r="B36">
        <v>6</v>
      </c>
      <c r="C36" s="112" t="s">
        <v>178</v>
      </c>
      <c r="D36" s="122" t="s">
        <v>175</v>
      </c>
      <c r="E36" s="121">
        <v>582</v>
      </c>
      <c r="F36" s="19">
        <v>40310.25</v>
      </c>
      <c r="G36" s="19">
        <v>13259.5</v>
      </c>
      <c r="H36" s="19">
        <v>614.2265625</v>
      </c>
      <c r="I36" s="120">
        <f t="shared" si="18"/>
        <v>3.0401033221463858</v>
      </c>
      <c r="J36" s="119">
        <f t="shared" si="19"/>
        <v>65.627656732933943</v>
      </c>
      <c r="K36" s="118">
        <f t="shared" si="20"/>
        <v>21.587311278157234</v>
      </c>
      <c r="M36" s="113">
        <v>2</v>
      </c>
      <c r="N36">
        <v>6</v>
      </c>
      <c r="O36" s="112" t="s">
        <v>178</v>
      </c>
      <c r="P36" s="122" t="s">
        <v>175</v>
      </c>
      <c r="Q36" s="121">
        <v>582</v>
      </c>
      <c r="R36" s="19">
        <f t="shared" si="15"/>
        <v>6.2500694490923284E-2</v>
      </c>
      <c r="S36" s="19">
        <f t="shared" si="16"/>
        <v>0.20243202393856582</v>
      </c>
      <c r="T36" s="19">
        <f t="shared" si="17"/>
        <v>1.148242635684275E-2</v>
      </c>
      <c r="U36" s="120">
        <f t="shared" si="21"/>
        <v>0.30874904708699169</v>
      </c>
      <c r="V36" s="119">
        <f t="shared" si="22"/>
        <v>5.4431609268434009</v>
      </c>
      <c r="W36" s="118">
        <f t="shared" si="23"/>
        <v>17.629725429759016</v>
      </c>
    </row>
    <row r="37" spans="1:23">
      <c r="A37" s="113">
        <v>2</v>
      </c>
      <c r="B37">
        <v>7</v>
      </c>
      <c r="C37" s="112" t="s">
        <v>178</v>
      </c>
      <c r="D37" s="117" t="s">
        <v>175</v>
      </c>
      <c r="E37" s="116">
        <v>619</v>
      </c>
      <c r="F37">
        <v>130552.25</v>
      </c>
      <c r="G37">
        <v>26374.749999999985</v>
      </c>
      <c r="H37">
        <v>641.18489583333348</v>
      </c>
      <c r="I37" s="115">
        <f t="shared" si="18"/>
        <v>4.9498952596707104</v>
      </c>
      <c r="J37" s="98">
        <f t="shared" si="19"/>
        <v>203.61092541071824</v>
      </c>
      <c r="K37" s="114">
        <f t="shared" si="20"/>
        <v>41.134390674816693</v>
      </c>
      <c r="M37" s="113">
        <v>2</v>
      </c>
      <c r="N37">
        <v>7</v>
      </c>
      <c r="O37" s="112" t="s">
        <v>178</v>
      </c>
      <c r="P37" s="117" t="s">
        <v>175</v>
      </c>
      <c r="Q37" s="116">
        <v>619</v>
      </c>
      <c r="R37">
        <f t="shared" si="15"/>
        <v>0.20242013612797341</v>
      </c>
      <c r="S37">
        <f t="shared" si="16"/>
        <v>0.40266179142303149</v>
      </c>
      <c r="T37">
        <f t="shared" si="17"/>
        <v>1.1986388731806338E-2</v>
      </c>
      <c r="U37" s="115">
        <f t="shared" si="21"/>
        <v>0.50270510001112401</v>
      </c>
      <c r="V37" s="98">
        <f t="shared" si="22"/>
        <v>16.887499701294008</v>
      </c>
      <c r="W37" s="114">
        <f t="shared" si="23"/>
        <v>33.593253183467439</v>
      </c>
    </row>
    <row r="38" spans="1:23">
      <c r="A38" s="113">
        <v>2</v>
      </c>
      <c r="B38">
        <v>8</v>
      </c>
      <c r="C38" s="112" t="s">
        <v>178</v>
      </c>
      <c r="D38" s="117" t="s">
        <v>175</v>
      </c>
      <c r="E38" s="116">
        <v>663</v>
      </c>
      <c r="F38">
        <v>120934</v>
      </c>
      <c r="G38">
        <v>22843.499999999985</v>
      </c>
      <c r="H38">
        <v>1066.4375</v>
      </c>
      <c r="I38" s="115">
        <f t="shared" si="18"/>
        <v>5.2940223696018593</v>
      </c>
      <c r="J38" s="98">
        <f t="shared" si="19"/>
        <v>113.39998827873175</v>
      </c>
      <c r="K38" s="114">
        <f t="shared" si="20"/>
        <v>21.420383285471473</v>
      </c>
      <c r="M38" s="113">
        <v>2</v>
      </c>
      <c r="N38">
        <v>8</v>
      </c>
      <c r="O38" s="112" t="s">
        <v>178</v>
      </c>
      <c r="P38" s="117" t="s">
        <v>175</v>
      </c>
      <c r="Q38" s="116">
        <v>663</v>
      </c>
      <c r="R38">
        <f t="shared" si="15"/>
        <v>0.18750712256970167</v>
      </c>
      <c r="S38">
        <f t="shared" si="16"/>
        <v>0.34875040075724012</v>
      </c>
      <c r="T38">
        <f t="shared" si="17"/>
        <v>1.9936112837720999E-2</v>
      </c>
      <c r="U38" s="115">
        <f t="shared" si="21"/>
        <v>0.53765421390934132</v>
      </c>
      <c r="V38" s="98">
        <f t="shared" si="22"/>
        <v>9.405400345393339</v>
      </c>
      <c r="W38" s="114">
        <f t="shared" si="23"/>
        <v>17.493400222804297</v>
      </c>
    </row>
    <row r="39" spans="1:23">
      <c r="A39" s="113">
        <v>2</v>
      </c>
      <c r="B39">
        <v>9</v>
      </c>
      <c r="C39" s="112" t="s">
        <v>178</v>
      </c>
      <c r="D39" s="117" t="s">
        <v>175</v>
      </c>
      <c r="E39" s="116">
        <v>701</v>
      </c>
      <c r="F39">
        <v>152151</v>
      </c>
      <c r="G39">
        <v>27118.999999999985</v>
      </c>
      <c r="H39">
        <v>751.0703125</v>
      </c>
      <c r="I39" s="115">
        <f t="shared" si="18"/>
        <v>5.6104944872598574</v>
      </c>
      <c r="J39" s="98">
        <f t="shared" si="19"/>
        <v>202.57890302380977</v>
      </c>
      <c r="K39" s="114">
        <f t="shared" si="20"/>
        <v>36.107138770712609</v>
      </c>
      <c r="M39" s="113">
        <v>2</v>
      </c>
      <c r="N39">
        <v>9</v>
      </c>
      <c r="O39" s="112" t="s">
        <v>178</v>
      </c>
      <c r="P39" s="117" t="s">
        <v>175</v>
      </c>
      <c r="Q39" s="116">
        <v>701</v>
      </c>
      <c r="R39">
        <f t="shared" si="15"/>
        <v>0.23590881146826104</v>
      </c>
      <c r="S39">
        <f t="shared" si="16"/>
        <v>0.41402421337078799</v>
      </c>
      <c r="T39">
        <f t="shared" si="17"/>
        <v>1.4040600128054737E-2</v>
      </c>
      <c r="U39" s="115">
        <f t="shared" si="21"/>
        <v>0.56979472178113411</v>
      </c>
      <c r="V39" s="98">
        <f t="shared" si="22"/>
        <v>16.801903716130198</v>
      </c>
      <c r="W39" s="114">
        <f t="shared" si="23"/>
        <v>29.487643661578247</v>
      </c>
    </row>
    <row r="40" spans="1:23">
      <c r="A40" s="113">
        <v>2</v>
      </c>
      <c r="B40">
        <v>10</v>
      </c>
      <c r="C40" s="112" t="s">
        <v>178</v>
      </c>
      <c r="D40" s="111" t="s">
        <v>175</v>
      </c>
      <c r="E40" s="110">
        <v>608</v>
      </c>
      <c r="F40" s="13">
        <v>153937</v>
      </c>
      <c r="G40" s="13">
        <v>28362.999999999985</v>
      </c>
      <c r="H40" s="13">
        <v>1198.994791666667</v>
      </c>
      <c r="I40" s="109">
        <f t="shared" si="18"/>
        <v>5.4273877939569184</v>
      </c>
      <c r="J40" s="108">
        <f t="shared" si="19"/>
        <v>128.38838089197981</v>
      </c>
      <c r="K40" s="107">
        <f t="shared" si="20"/>
        <v>23.6556490462931</v>
      </c>
      <c r="M40" s="113">
        <v>2</v>
      </c>
      <c r="N40">
        <v>10</v>
      </c>
      <c r="O40" s="112" t="s">
        <v>178</v>
      </c>
      <c r="P40" s="111" t="s">
        <v>175</v>
      </c>
      <c r="Q40" s="110">
        <v>608</v>
      </c>
      <c r="R40" s="13">
        <f t="shared" si="15"/>
        <v>0.23867798904371118</v>
      </c>
      <c r="S40" s="13">
        <f t="shared" si="16"/>
        <v>0.43301628982763601</v>
      </c>
      <c r="T40" s="13">
        <f t="shared" si="17"/>
        <v>2.2414155033470273E-2</v>
      </c>
      <c r="U40" s="109">
        <f t="shared" si="21"/>
        <v>0.55119863767415767</v>
      </c>
      <c r="V40" s="108">
        <f t="shared" si="22"/>
        <v>10.648538331572245</v>
      </c>
      <c r="W40" s="107">
        <f t="shared" si="23"/>
        <v>19.318876360988309</v>
      </c>
    </row>
    <row r="41" spans="1:23">
      <c r="A41" s="113">
        <v>2</v>
      </c>
      <c r="B41">
        <v>11</v>
      </c>
      <c r="C41" t="s">
        <v>173</v>
      </c>
      <c r="D41" t="s">
        <v>173</v>
      </c>
      <c r="E41" t="s">
        <v>197</v>
      </c>
      <c r="F41">
        <v>693857.75</v>
      </c>
      <c r="G41" s="23">
        <v>1347320</v>
      </c>
      <c r="H41">
        <v>7493.044921875</v>
      </c>
      <c r="I41" s="115">
        <f t="shared" si="18"/>
        <v>0.51499105631921149</v>
      </c>
      <c r="J41" s="98"/>
      <c r="K41" s="114"/>
      <c r="M41" s="113">
        <v>2</v>
      </c>
      <c r="N41">
        <v>11</v>
      </c>
      <c r="O41" t="s">
        <v>173</v>
      </c>
      <c r="P41" t="s">
        <v>173</v>
      </c>
      <c r="Q41" t="s">
        <v>197</v>
      </c>
      <c r="R41">
        <f t="shared" si="15"/>
        <v>1.0758204489654475</v>
      </c>
      <c r="S41" s="23">
        <f t="shared" si="16"/>
        <v>20.569456954855649</v>
      </c>
      <c r="T41">
        <f t="shared" si="17"/>
        <v>0.14007589667525039</v>
      </c>
      <c r="U41" s="115">
        <f t="shared" si="21"/>
        <v>5.2301840117927281E-2</v>
      </c>
      <c r="V41" s="98"/>
      <c r="W41" s="114"/>
    </row>
    <row r="42" spans="1:23">
      <c r="A42" s="113">
        <v>2</v>
      </c>
      <c r="B42">
        <v>12</v>
      </c>
      <c r="C42" s="112" t="s">
        <v>176</v>
      </c>
      <c r="D42" s="122" t="s">
        <v>177</v>
      </c>
      <c r="E42" s="121">
        <v>583</v>
      </c>
      <c r="F42" s="19">
        <v>32700</v>
      </c>
      <c r="G42" s="19">
        <v>19627</v>
      </c>
      <c r="H42" s="19">
        <v>1006.3789062500005</v>
      </c>
      <c r="I42" s="120">
        <f t="shared" si="18"/>
        <v>1.6660722474142762</v>
      </c>
      <c r="J42" s="119">
        <f t="shared" ref="J42:J55" si="24">F42/H42</f>
        <v>32.492731909343895</v>
      </c>
      <c r="K42" s="118">
        <f t="shared" ref="K42:K55" si="25">G42/H42</f>
        <v>19.502594776290294</v>
      </c>
      <c r="M42" s="113">
        <v>2</v>
      </c>
      <c r="N42">
        <v>12</v>
      </c>
      <c r="O42" s="112" t="s">
        <v>176</v>
      </c>
      <c r="P42" s="122" t="s">
        <v>177</v>
      </c>
      <c r="Q42" s="121">
        <v>583</v>
      </c>
      <c r="R42" s="19">
        <f t="shared" si="15"/>
        <v>5.070106759082843E-2</v>
      </c>
      <c r="S42" s="19">
        <f t="shared" si="16"/>
        <v>0.29964428023999634</v>
      </c>
      <c r="T42" s="19">
        <f t="shared" si="17"/>
        <v>1.8813370152964661E-2</v>
      </c>
      <c r="U42" s="120">
        <f t="shared" si="21"/>
        <v>0.1692041895484207</v>
      </c>
      <c r="V42" s="119">
        <f t="shared" ref="V42:V55" si="26">R42/T42</f>
        <v>2.6949487082110495</v>
      </c>
      <c r="W42" s="118">
        <f t="shared" ref="W42:W55" si="27">S42/T42</f>
        <v>15.927198465968502</v>
      </c>
    </row>
    <row r="43" spans="1:23">
      <c r="A43" s="113">
        <v>2</v>
      </c>
      <c r="B43">
        <v>13</v>
      </c>
      <c r="C43" s="112" t="s">
        <v>176</v>
      </c>
      <c r="D43" s="117" t="s">
        <v>177</v>
      </c>
      <c r="E43" s="116">
        <v>586</v>
      </c>
      <c r="F43">
        <v>26357</v>
      </c>
      <c r="G43">
        <v>17019</v>
      </c>
      <c r="H43">
        <v>643.19270833333303</v>
      </c>
      <c r="I43" s="115">
        <f t="shared" si="18"/>
        <v>1.5486808860685117</v>
      </c>
      <c r="J43" s="98">
        <f t="shared" si="24"/>
        <v>40.97838743896417</v>
      </c>
      <c r="K43" s="114">
        <f t="shared" si="25"/>
        <v>26.460188026851736</v>
      </c>
      <c r="M43" s="113">
        <v>2</v>
      </c>
      <c r="N43">
        <v>13</v>
      </c>
      <c r="O43" s="112" t="s">
        <v>176</v>
      </c>
      <c r="P43" s="117" t="s">
        <v>177</v>
      </c>
      <c r="Q43" s="116">
        <v>586</v>
      </c>
      <c r="R43">
        <f t="shared" si="15"/>
        <v>4.0866300871298618E-2</v>
      </c>
      <c r="S43">
        <f t="shared" si="16"/>
        <v>0.25982809422756903</v>
      </c>
      <c r="T43">
        <f t="shared" si="17"/>
        <v>1.2023923023836558E-2</v>
      </c>
      <c r="U43" s="115">
        <f t="shared" si="21"/>
        <v>0.15728207141259362</v>
      </c>
      <c r="V43" s="98">
        <f t="shared" si="26"/>
        <v>3.3987493757473439</v>
      </c>
      <c r="W43" s="114">
        <f t="shared" si="27"/>
        <v>21.609261279573946</v>
      </c>
    </row>
    <row r="44" spans="1:23">
      <c r="A44" s="113">
        <v>2</v>
      </c>
      <c r="B44">
        <v>14</v>
      </c>
      <c r="C44" s="112" t="s">
        <v>176</v>
      </c>
      <c r="D44" s="117" t="s">
        <v>177</v>
      </c>
      <c r="E44" s="116">
        <v>593</v>
      </c>
      <c r="F44">
        <v>26337</v>
      </c>
      <c r="G44">
        <v>15775</v>
      </c>
      <c r="H44">
        <v>634.57291666666652</v>
      </c>
      <c r="I44" s="115">
        <f t="shared" si="18"/>
        <v>1.669540412044374</v>
      </c>
      <c r="J44" s="98">
        <f t="shared" si="24"/>
        <v>41.503504653720526</v>
      </c>
      <c r="K44" s="114">
        <f t="shared" si="25"/>
        <v>24.859239317782635</v>
      </c>
      <c r="M44" s="113">
        <v>2</v>
      </c>
      <c r="N44">
        <v>14</v>
      </c>
      <c r="O44" s="112" t="s">
        <v>176</v>
      </c>
      <c r="P44" s="117" t="s">
        <v>177</v>
      </c>
      <c r="Q44" s="116">
        <v>593</v>
      </c>
      <c r="R44">
        <f t="shared" si="15"/>
        <v>4.0835291044025938E-2</v>
      </c>
      <c r="S44">
        <f t="shared" si="16"/>
        <v>0.24083601777072106</v>
      </c>
      <c r="T44">
        <f t="shared" si="17"/>
        <v>1.1862783585937656E-2</v>
      </c>
      <c r="U44" s="115">
        <f t="shared" si="21"/>
        <v>0.16955641196036406</v>
      </c>
      <c r="V44" s="98">
        <f t="shared" si="26"/>
        <v>3.4423026221630462</v>
      </c>
      <c r="W44" s="114">
        <f t="shared" si="27"/>
        <v>20.301813316076348</v>
      </c>
    </row>
    <row r="45" spans="1:23">
      <c r="A45" s="113">
        <v>2</v>
      </c>
      <c r="B45">
        <v>15</v>
      </c>
      <c r="C45" s="112" t="s">
        <v>176</v>
      </c>
      <c r="D45" s="117" t="s">
        <v>177</v>
      </c>
      <c r="E45" s="116">
        <v>599</v>
      </c>
      <c r="F45">
        <v>4578.5</v>
      </c>
      <c r="G45">
        <v>18053.75</v>
      </c>
      <c r="H45">
        <v>748.38541666666697</v>
      </c>
      <c r="I45" s="115">
        <f t="shared" si="18"/>
        <v>0.25360382192065362</v>
      </c>
      <c r="J45" s="98">
        <f t="shared" si="24"/>
        <v>6.117837010230355</v>
      </c>
      <c r="K45" s="114">
        <f t="shared" si="25"/>
        <v>24.123599415408162</v>
      </c>
      <c r="M45" s="113">
        <v>2</v>
      </c>
      <c r="N45">
        <v>15</v>
      </c>
      <c r="O45" s="112" t="s">
        <v>176</v>
      </c>
      <c r="P45" s="117" t="s">
        <v>177</v>
      </c>
      <c r="Q45" s="116">
        <v>599</v>
      </c>
      <c r="R45">
        <f t="shared" si="15"/>
        <v>7.0989247083977965E-3</v>
      </c>
      <c r="S45">
        <f t="shared" si="16"/>
        <v>0.27562556296850432</v>
      </c>
      <c r="T45">
        <f t="shared" si="17"/>
        <v>1.3990408357518859E-2</v>
      </c>
      <c r="U45" s="115">
        <f t="shared" si="21"/>
        <v>2.5755683297085871E-2</v>
      </c>
      <c r="V45" s="98">
        <f t="shared" si="26"/>
        <v>0.50741368850628465</v>
      </c>
      <c r="W45" s="114">
        <f t="shared" si="27"/>
        <v>19.701037734211312</v>
      </c>
    </row>
    <row r="46" spans="1:23">
      <c r="A46" s="113">
        <v>2</v>
      </c>
      <c r="B46">
        <v>16</v>
      </c>
      <c r="C46" s="112" t="s">
        <v>176</v>
      </c>
      <c r="D46" s="117" t="s">
        <v>177</v>
      </c>
      <c r="E46" s="116">
        <v>607</v>
      </c>
      <c r="F46">
        <v>2516.5</v>
      </c>
      <c r="G46">
        <v>20784</v>
      </c>
      <c r="H46">
        <v>1095.604166666667</v>
      </c>
      <c r="I46" s="115">
        <f t="shared" si="18"/>
        <v>0.12107871439568899</v>
      </c>
      <c r="J46" s="98">
        <f t="shared" si="24"/>
        <v>2.2969061971134641</v>
      </c>
      <c r="K46" s="114">
        <f t="shared" si="25"/>
        <v>18.970355017208917</v>
      </c>
      <c r="M46" s="113">
        <v>2</v>
      </c>
      <c r="N46">
        <v>16</v>
      </c>
      <c r="O46" s="112" t="s">
        <v>176</v>
      </c>
      <c r="P46" s="117" t="s">
        <v>177</v>
      </c>
      <c r="Q46" s="116">
        <v>607</v>
      </c>
      <c r="R46">
        <f t="shared" si="15"/>
        <v>3.9018115165847015E-3</v>
      </c>
      <c r="S46">
        <f t="shared" si="16"/>
        <v>0.31730813270026414</v>
      </c>
      <c r="T46">
        <f t="shared" si="17"/>
        <v>2.0481358065656877E-2</v>
      </c>
      <c r="U46" s="115">
        <f t="shared" si="21"/>
        <v>1.2296601046372908E-2</v>
      </c>
      <c r="V46" s="98">
        <f t="shared" si="26"/>
        <v>0.19050550769517846</v>
      </c>
      <c r="W46" s="114">
        <f t="shared" si="27"/>
        <v>15.492533829205698</v>
      </c>
    </row>
    <row r="47" spans="1:23">
      <c r="A47" s="113">
        <v>2</v>
      </c>
      <c r="B47">
        <v>17</v>
      </c>
      <c r="C47" s="112" t="s">
        <v>176</v>
      </c>
      <c r="D47" s="117" t="s">
        <v>177</v>
      </c>
      <c r="E47" s="116">
        <v>657</v>
      </c>
      <c r="F47">
        <v>5680.5</v>
      </c>
      <c r="G47">
        <v>20916</v>
      </c>
      <c r="H47">
        <v>1144.0703125</v>
      </c>
      <c r="I47" s="115">
        <f t="shared" si="18"/>
        <v>0.2715863453815261</v>
      </c>
      <c r="J47" s="98">
        <f t="shared" si="24"/>
        <v>4.9651668590080646</v>
      </c>
      <c r="K47" s="114">
        <f t="shared" si="25"/>
        <v>18.282093129656314</v>
      </c>
      <c r="M47" s="113">
        <v>2</v>
      </c>
      <c r="N47">
        <v>17</v>
      </c>
      <c r="O47" s="112" t="s">
        <v>176</v>
      </c>
      <c r="P47" s="117" t="s">
        <v>177</v>
      </c>
      <c r="Q47" s="116">
        <v>657</v>
      </c>
      <c r="R47">
        <f t="shared" si="15"/>
        <v>8.8075661911223516E-3</v>
      </c>
      <c r="S47">
        <f t="shared" si="16"/>
        <v>0.31932336910886855</v>
      </c>
      <c r="T47">
        <f t="shared" si="17"/>
        <v>2.1387390113613527E-2</v>
      </c>
      <c r="U47" s="115">
        <f t="shared" si="21"/>
        <v>2.7581965628452151E-2</v>
      </c>
      <c r="V47" s="98">
        <f t="shared" si="26"/>
        <v>0.411811172112868</v>
      </c>
      <c r="W47" s="114">
        <f t="shared" si="27"/>
        <v>14.93045048566316</v>
      </c>
    </row>
    <row r="48" spans="1:23">
      <c r="A48" s="113">
        <v>2</v>
      </c>
      <c r="B48">
        <v>18</v>
      </c>
      <c r="C48" s="112" t="s">
        <v>176</v>
      </c>
      <c r="D48" s="111" t="s">
        <v>177</v>
      </c>
      <c r="E48" s="110">
        <v>685</v>
      </c>
      <c r="F48" s="13">
        <v>5581.25</v>
      </c>
      <c r="G48" s="13">
        <v>19432</v>
      </c>
      <c r="H48" s="13">
        <v>954.68489583333303</v>
      </c>
      <c r="I48" s="109">
        <f t="shared" si="18"/>
        <v>0.28721953478797857</v>
      </c>
      <c r="J48" s="108">
        <f t="shared" si="24"/>
        <v>5.8461697931527379</v>
      </c>
      <c r="K48" s="107">
        <f t="shared" si="25"/>
        <v>20.35435994097093</v>
      </c>
      <c r="M48" s="113">
        <v>2</v>
      </c>
      <c r="N48">
        <v>18</v>
      </c>
      <c r="O48" s="112" t="s">
        <v>176</v>
      </c>
      <c r="P48" s="111" t="s">
        <v>177</v>
      </c>
      <c r="Q48" s="110">
        <v>685</v>
      </c>
      <c r="R48" s="13">
        <f t="shared" si="15"/>
        <v>8.6536799232816864E-3</v>
      </c>
      <c r="S48" s="13">
        <f t="shared" si="16"/>
        <v>0.29666722645455795</v>
      </c>
      <c r="T48" s="13">
        <f t="shared" si="17"/>
        <v>1.784699601036277E-2</v>
      </c>
      <c r="U48" s="109">
        <f t="shared" si="21"/>
        <v>2.9169652565606923E-2</v>
      </c>
      <c r="V48" s="108">
        <f t="shared" si="26"/>
        <v>0.48488159678284065</v>
      </c>
      <c r="W48" s="107">
        <f t="shared" si="27"/>
        <v>16.622810151484295</v>
      </c>
    </row>
    <row r="49" spans="1:23">
      <c r="A49" s="113">
        <v>2</v>
      </c>
      <c r="B49">
        <v>19</v>
      </c>
      <c r="C49" s="112" t="s">
        <v>176</v>
      </c>
      <c r="D49" s="122" t="s">
        <v>175</v>
      </c>
      <c r="E49" s="121">
        <v>584</v>
      </c>
      <c r="F49" s="19">
        <v>59703.5</v>
      </c>
      <c r="G49" s="19">
        <v>19593.5</v>
      </c>
      <c r="H49" s="19">
        <v>888.07291666666652</v>
      </c>
      <c r="I49" s="120">
        <f t="shared" si="18"/>
        <v>3.0471074591063361</v>
      </c>
      <c r="J49" s="119">
        <f t="shared" si="24"/>
        <v>67.228150841592878</v>
      </c>
      <c r="K49" s="118">
        <f t="shared" si="25"/>
        <v>22.062940589994724</v>
      </c>
      <c r="M49" s="113">
        <v>2</v>
      </c>
      <c r="N49">
        <v>19</v>
      </c>
      <c r="O49" s="112" t="s">
        <v>176</v>
      </c>
      <c r="P49" s="122" t="s">
        <v>175</v>
      </c>
      <c r="Q49" s="121">
        <v>584</v>
      </c>
      <c r="R49" s="19">
        <f t="shared" si="15"/>
        <v>9.2569761128716357E-2</v>
      </c>
      <c r="S49" s="19">
        <f t="shared" si="16"/>
        <v>0.29913283766660054</v>
      </c>
      <c r="T49" s="19">
        <f t="shared" si="17"/>
        <v>1.6601743538454585E-2</v>
      </c>
      <c r="U49" s="120">
        <f t="shared" si="21"/>
        <v>0.3094603783750759</v>
      </c>
      <c r="V49" s="119">
        <f t="shared" si="26"/>
        <v>5.5759059832659865</v>
      </c>
      <c r="W49" s="118">
        <f t="shared" si="27"/>
        <v>18.018157970801063</v>
      </c>
    </row>
    <row r="50" spans="1:23">
      <c r="A50" s="113">
        <v>2</v>
      </c>
      <c r="B50">
        <v>20</v>
      </c>
      <c r="C50" s="112" t="s">
        <v>176</v>
      </c>
      <c r="D50" s="117" t="s">
        <v>175</v>
      </c>
      <c r="E50" s="116">
        <v>585</v>
      </c>
      <c r="F50">
        <v>33370</v>
      </c>
      <c r="G50">
        <v>21212.75</v>
      </c>
      <c r="H50">
        <v>648.70572916666697</v>
      </c>
      <c r="I50" s="115">
        <f t="shared" si="18"/>
        <v>1.5731105113669845</v>
      </c>
      <c r="J50" s="98">
        <f t="shared" si="24"/>
        <v>51.440889913007851</v>
      </c>
      <c r="K50" s="114">
        <f t="shared" si="25"/>
        <v>32.700112001862671</v>
      </c>
      <c r="M50" s="113">
        <v>2</v>
      </c>
      <c r="N50">
        <v>20</v>
      </c>
      <c r="O50" s="112" t="s">
        <v>176</v>
      </c>
      <c r="P50" s="117" t="s">
        <v>175</v>
      </c>
      <c r="Q50" s="116">
        <v>585</v>
      </c>
      <c r="R50">
        <f t="shared" si="15"/>
        <v>5.1739896804463135E-2</v>
      </c>
      <c r="S50">
        <f t="shared" si="16"/>
        <v>0.32385383429260622</v>
      </c>
      <c r="T50">
        <f t="shared" si="17"/>
        <v>1.2126984108438377E-2</v>
      </c>
      <c r="U50" s="115">
        <f t="shared" si="21"/>
        <v>0.15976311324977382</v>
      </c>
      <c r="V50" s="98">
        <f t="shared" si="26"/>
        <v>4.2665098215524768</v>
      </c>
      <c r="W50" s="114">
        <f t="shared" si="27"/>
        <v>26.705224596382333</v>
      </c>
    </row>
    <row r="51" spans="1:23">
      <c r="A51" s="113">
        <v>2</v>
      </c>
      <c r="B51">
        <v>21</v>
      </c>
      <c r="C51" s="112" t="s">
        <v>176</v>
      </c>
      <c r="D51" s="117" t="s">
        <v>175</v>
      </c>
      <c r="E51" s="116">
        <v>600</v>
      </c>
      <c r="F51">
        <v>102198.75</v>
      </c>
      <c r="G51">
        <v>26403.250000000015</v>
      </c>
      <c r="H51">
        <v>598.359375</v>
      </c>
      <c r="I51" s="115">
        <f t="shared" si="18"/>
        <v>3.8706882675428194</v>
      </c>
      <c r="J51" s="98">
        <f t="shared" si="24"/>
        <v>170.79827653740696</v>
      </c>
      <c r="K51" s="114">
        <f t="shared" si="25"/>
        <v>44.12607389998697</v>
      </c>
      <c r="M51" s="113">
        <v>2</v>
      </c>
      <c r="N51">
        <v>21</v>
      </c>
      <c r="O51" s="112" t="s">
        <v>176</v>
      </c>
      <c r="P51" s="117" t="s">
        <v>175</v>
      </c>
      <c r="Q51" s="116">
        <v>600</v>
      </c>
      <c r="R51">
        <f t="shared" si="15"/>
        <v>0.15845827924917971</v>
      </c>
      <c r="S51">
        <f t="shared" si="16"/>
        <v>0.40309689928398063</v>
      </c>
      <c r="T51">
        <f t="shared" si="17"/>
        <v>1.1185803216323707E-2</v>
      </c>
      <c r="U51" s="115">
        <f t="shared" si="21"/>
        <v>0.39310220329317469</v>
      </c>
      <c r="V51" s="98">
        <f t="shared" si="26"/>
        <v>14.166017065089953</v>
      </c>
      <c r="W51" s="114">
        <f t="shared" si="27"/>
        <v>36.036473330384695</v>
      </c>
    </row>
    <row r="52" spans="1:23">
      <c r="A52" s="113">
        <v>2</v>
      </c>
      <c r="B52">
        <v>22</v>
      </c>
      <c r="C52" s="112" t="s">
        <v>176</v>
      </c>
      <c r="D52" s="117" t="s">
        <v>175</v>
      </c>
      <c r="E52" s="116">
        <v>632</v>
      </c>
      <c r="F52">
        <v>18299.5</v>
      </c>
      <c r="G52">
        <v>12449.5</v>
      </c>
      <c r="H52">
        <v>949.14583333333348</v>
      </c>
      <c r="I52" s="115">
        <f t="shared" si="18"/>
        <v>1.469898389493554</v>
      </c>
      <c r="J52" s="98">
        <f t="shared" si="24"/>
        <v>19.279966636668931</v>
      </c>
      <c r="K52" s="114">
        <f t="shared" si="25"/>
        <v>13.116530213569217</v>
      </c>
      <c r="M52" s="113">
        <v>2</v>
      </c>
      <c r="N52">
        <v>22</v>
      </c>
      <c r="O52" s="112" t="s">
        <v>176</v>
      </c>
      <c r="P52" s="117" t="s">
        <v>175</v>
      </c>
      <c r="Q52" s="116">
        <v>632</v>
      </c>
      <c r="R52">
        <f t="shared" si="15"/>
        <v>2.8373216708818497E-2</v>
      </c>
      <c r="S52">
        <f t="shared" si="16"/>
        <v>0.19006580052212943</v>
      </c>
      <c r="T52">
        <f t="shared" si="17"/>
        <v>1.7743448099664598E-2</v>
      </c>
      <c r="U52" s="115">
        <f t="shared" si="21"/>
        <v>0.14928102073531632</v>
      </c>
      <c r="V52" s="98">
        <f t="shared" si="26"/>
        <v>1.59908133692204</v>
      </c>
      <c r="W52" s="114">
        <f t="shared" si="27"/>
        <v>10.711886407564842</v>
      </c>
    </row>
    <row r="53" spans="1:23">
      <c r="A53" s="113">
        <v>2</v>
      </c>
      <c r="B53">
        <v>23</v>
      </c>
      <c r="C53" s="112" t="s">
        <v>176</v>
      </c>
      <c r="D53" s="117" t="s">
        <v>175</v>
      </c>
      <c r="E53" s="116">
        <v>662</v>
      </c>
      <c r="F53">
        <v>14168.5</v>
      </c>
      <c r="G53">
        <v>31149.75</v>
      </c>
      <c r="H53">
        <v>906.07552083333303</v>
      </c>
      <c r="I53" s="115">
        <f t="shared" si="18"/>
        <v>0.45485116252939428</v>
      </c>
      <c r="J53" s="98">
        <f t="shared" si="24"/>
        <v>15.637217510267787</v>
      </c>
      <c r="K53" s="114">
        <f t="shared" si="25"/>
        <v>34.378756829619505</v>
      </c>
      <c r="M53" s="113">
        <v>2</v>
      </c>
      <c r="N53">
        <v>23</v>
      </c>
      <c r="O53" s="112" t="s">
        <v>176</v>
      </c>
      <c r="P53" s="117" t="s">
        <v>175</v>
      </c>
      <c r="Q53" s="116">
        <v>662</v>
      </c>
      <c r="R53">
        <f t="shared" si="15"/>
        <v>2.1968136885646868E-2</v>
      </c>
      <c r="S53">
        <f t="shared" si="16"/>
        <v>0.47556144181004872</v>
      </c>
      <c r="T53">
        <f t="shared" si="17"/>
        <v>1.6938286418876073E-2</v>
      </c>
      <c r="U53" s="115">
        <f t="shared" si="21"/>
        <v>4.6194108593062722E-2</v>
      </c>
      <c r="V53" s="98">
        <f t="shared" si="26"/>
        <v>1.2969515535624381</v>
      </c>
      <c r="W53" s="114">
        <f t="shared" si="27"/>
        <v>28.076124706456831</v>
      </c>
    </row>
    <row r="54" spans="1:23">
      <c r="A54" s="113">
        <v>2</v>
      </c>
      <c r="B54">
        <v>24</v>
      </c>
      <c r="C54" s="112" t="s">
        <v>176</v>
      </c>
      <c r="D54" s="117" t="s">
        <v>175</v>
      </c>
      <c r="E54" s="116">
        <v>686</v>
      </c>
      <c r="F54">
        <v>854</v>
      </c>
      <c r="G54">
        <v>3681.25</v>
      </c>
      <c r="H54">
        <v>971.30729166666652</v>
      </c>
      <c r="I54" s="115">
        <f t="shared" si="18"/>
        <v>0.23198641765704583</v>
      </c>
      <c r="J54" s="98">
        <f t="shared" si="24"/>
        <v>0.87922741580022645</v>
      </c>
      <c r="K54" s="114">
        <f t="shared" si="25"/>
        <v>3.7899952276517372</v>
      </c>
      <c r="M54" s="113">
        <v>2</v>
      </c>
      <c r="N54">
        <v>24</v>
      </c>
      <c r="O54" s="112" t="s">
        <v>176</v>
      </c>
      <c r="P54" s="117" t="s">
        <v>175</v>
      </c>
      <c r="Q54" s="116">
        <v>686</v>
      </c>
      <c r="R54">
        <f t="shared" si="15"/>
        <v>1.3241196245433479E-3</v>
      </c>
      <c r="S54">
        <f t="shared" si="16"/>
        <v>5.6201432039205509E-2</v>
      </c>
      <c r="T54">
        <f t="shared" si="17"/>
        <v>1.8157737107676583E-2</v>
      </c>
      <c r="U54" s="115">
        <f t="shared" si="21"/>
        <v>2.3560247070210889E-2</v>
      </c>
      <c r="V54" s="98">
        <f t="shared" si="26"/>
        <v>7.2923163095226617E-2</v>
      </c>
      <c r="W54" s="114">
        <f t="shared" si="27"/>
        <v>3.0951781990193656</v>
      </c>
    </row>
    <row r="55" spans="1:23">
      <c r="A55" s="113">
        <v>2</v>
      </c>
      <c r="B55">
        <v>25</v>
      </c>
      <c r="C55" s="112" t="s">
        <v>176</v>
      </c>
      <c r="D55" s="111" t="s">
        <v>175</v>
      </c>
      <c r="E55" s="110">
        <v>598</v>
      </c>
      <c r="F55" s="13">
        <v>29727</v>
      </c>
      <c r="G55" s="13">
        <v>27900.5</v>
      </c>
      <c r="H55" s="13">
        <v>415.02864583333303</v>
      </c>
      <c r="I55" s="109">
        <f t="shared" si="18"/>
        <v>1.0654647766169065</v>
      </c>
      <c r="J55" s="108">
        <f t="shared" si="24"/>
        <v>71.626381211136334</v>
      </c>
      <c r="K55" s="107">
        <f t="shared" si="25"/>
        <v>67.225480168914089</v>
      </c>
      <c r="M55" s="113">
        <v>2</v>
      </c>
      <c r="N55">
        <v>25</v>
      </c>
      <c r="O55" s="112" t="s">
        <v>176</v>
      </c>
      <c r="P55" s="111" t="s">
        <v>175</v>
      </c>
      <c r="Q55" s="110">
        <v>598</v>
      </c>
      <c r="R55" s="13">
        <f t="shared" si="15"/>
        <v>4.6091456766744851E-2</v>
      </c>
      <c r="S55" s="13">
        <f t="shared" si="16"/>
        <v>0.42595532892627591</v>
      </c>
      <c r="T55" s="13">
        <f t="shared" si="17"/>
        <v>7.7585961804792804E-3</v>
      </c>
      <c r="U55" s="109">
        <f t="shared" si="21"/>
        <v>0.10820725469717585</v>
      </c>
      <c r="V55" s="108">
        <f t="shared" si="26"/>
        <v>5.9406954163578591</v>
      </c>
      <c r="W55" s="107">
        <f t="shared" si="27"/>
        <v>54.901082491957055</v>
      </c>
    </row>
    <row r="56" spans="1:23" ht="17" thickBot="1">
      <c r="A56" s="106">
        <v>2</v>
      </c>
      <c r="B56" s="105">
        <v>26</v>
      </c>
      <c r="C56" s="105" t="s">
        <v>173</v>
      </c>
      <c r="D56" s="105" t="s">
        <v>173</v>
      </c>
      <c r="E56" s="105" t="s">
        <v>197</v>
      </c>
      <c r="F56" s="105">
        <v>620325</v>
      </c>
      <c r="G56" s="105">
        <v>1338045</v>
      </c>
      <c r="H56" s="105">
        <v>7596.3177083333339</v>
      </c>
      <c r="I56" s="104"/>
      <c r="J56" s="103"/>
      <c r="K56" s="102"/>
      <c r="M56" s="106">
        <v>2</v>
      </c>
      <c r="N56" s="105">
        <v>26</v>
      </c>
      <c r="O56" s="105" t="s">
        <v>173</v>
      </c>
      <c r="P56" s="105" t="s">
        <v>173</v>
      </c>
      <c r="Q56" s="105" t="s">
        <v>197</v>
      </c>
      <c r="R56" s="105">
        <f t="shared" si="15"/>
        <v>0.96180855514619712</v>
      </c>
      <c r="S56" s="105">
        <f t="shared" si="16"/>
        <v>20.427856063266209</v>
      </c>
      <c r="T56" s="105">
        <f t="shared" si="17"/>
        <v>0.1420064907549777</v>
      </c>
      <c r="U56" s="104"/>
      <c r="V56" s="103"/>
      <c r="W56" s="102"/>
    </row>
    <row r="58" spans="1:23">
      <c r="A58" s="98" t="s">
        <v>196</v>
      </c>
      <c r="B58" s="98">
        <f>AVERAGE(F5,F20)</f>
        <v>425667.625</v>
      </c>
      <c r="C58" s="98">
        <f>AVERAGE(G5,G20)</f>
        <v>302264.25</v>
      </c>
      <c r="D58" s="98">
        <f>AVERAGE(H5,H20)</f>
        <v>2372.3173828125</v>
      </c>
    </row>
    <row r="59" spans="1:23">
      <c r="A59" s="98" t="s">
        <v>195</v>
      </c>
      <c r="B59" s="98">
        <f>AVERAGE(F31,F41,F56)</f>
        <v>644956.83333333337</v>
      </c>
      <c r="C59" s="98">
        <f>AVERAGE(G31,G41,G56)</f>
        <v>1308533</v>
      </c>
      <c r="D59" s="98">
        <f>AVERAGE(H31,H41,H56)</f>
        <v>7206.764322916667</v>
      </c>
    </row>
    <row r="61" spans="1:23">
      <c r="A61" s="25" t="s">
        <v>194</v>
      </c>
    </row>
    <row r="62" spans="1:23" ht="17" thickBot="1"/>
    <row r="63" spans="1:23">
      <c r="A63" s="98"/>
      <c r="B63" s="98"/>
      <c r="C63" s="98"/>
      <c r="D63" s="98" t="s">
        <v>193</v>
      </c>
      <c r="E63" s="98"/>
      <c r="F63" s="98"/>
      <c r="G63" s="98"/>
      <c r="H63" s="98"/>
      <c r="I63" s="98"/>
      <c r="J63" s="98"/>
      <c r="K63" s="98"/>
      <c r="L63" s="98"/>
      <c r="M63" s="101" t="s">
        <v>192</v>
      </c>
      <c r="O63" s="100" t="s">
        <v>191</v>
      </c>
      <c r="P63" s="98"/>
      <c r="Q63" s="100" t="s">
        <v>191</v>
      </c>
      <c r="T63" s="98"/>
      <c r="U63" s="98"/>
      <c r="V63" s="98"/>
    </row>
    <row r="64" spans="1:23" ht="68">
      <c r="A64" s="99" t="s">
        <v>190</v>
      </c>
      <c r="B64" s="99" t="s">
        <v>189</v>
      </c>
      <c r="C64" s="99" t="s">
        <v>111</v>
      </c>
      <c r="D64" s="98" t="s">
        <v>188</v>
      </c>
      <c r="E64" s="98" t="s">
        <v>187</v>
      </c>
      <c r="F64" s="98" t="s">
        <v>186</v>
      </c>
      <c r="G64" s="98" t="s">
        <v>185</v>
      </c>
      <c r="H64" s="98" t="s">
        <v>184</v>
      </c>
      <c r="I64" s="98" t="s">
        <v>183</v>
      </c>
      <c r="J64" s="97" t="s">
        <v>182</v>
      </c>
      <c r="K64" s="97" t="s">
        <v>181</v>
      </c>
      <c r="L64" s="97" t="s">
        <v>212</v>
      </c>
      <c r="M64" s="96" t="s">
        <v>213</v>
      </c>
      <c r="N64" s="97" t="s">
        <v>214</v>
      </c>
      <c r="O64" s="96" t="s">
        <v>215</v>
      </c>
      <c r="P64" s="97" t="s">
        <v>216</v>
      </c>
      <c r="Q64" s="96" t="s">
        <v>217</v>
      </c>
    </row>
    <row r="65" spans="1:17">
      <c r="A65" s="20" t="s">
        <v>178</v>
      </c>
      <c r="B65" s="19" t="s">
        <v>177</v>
      </c>
      <c r="C65" s="19">
        <v>627</v>
      </c>
      <c r="D65" s="19">
        <f t="shared" ref="D65:D111" si="28">VLOOKUP($C65,$Q$6:$U$55,2,FALSE)</f>
        <v>0.22532251542503379</v>
      </c>
      <c r="E65" s="19">
        <f t="shared" ref="E65:E111" si="29">VLOOKUP($C65,$Q$6:$U$55,3,FALSE)</f>
        <v>0.19506110960856271</v>
      </c>
      <c r="F65" s="19">
        <f t="shared" ref="F65:F111" si="30">VLOOKUP($C65,$Q$6:$U$55,4,FALSE)</f>
        <v>0.15348092602952429</v>
      </c>
      <c r="G65" s="19">
        <f t="shared" ref="G65:G111" si="31">D65/E65</f>
        <v>1.1551380789189496</v>
      </c>
      <c r="H65" s="19">
        <f t="shared" ref="H65:H111" si="32">D65/F65</f>
        <v>1.46808154768163</v>
      </c>
      <c r="I65" s="19">
        <f t="shared" ref="I65:I111" si="33">E65/F65</f>
        <v>1.270914338704471</v>
      </c>
      <c r="J65" s="19" t="s">
        <v>174</v>
      </c>
      <c r="K65" s="19" t="s">
        <v>173</v>
      </c>
      <c r="L65" s="19">
        <f>AVERAGE(G65:G72,G74:G76)</f>
        <v>1.076217358481931</v>
      </c>
      <c r="M65" s="91">
        <f t="shared" ref="M65:M111" si="34">G65/$V$6</f>
        <v>0.78683509151322317</v>
      </c>
      <c r="N65" s="19">
        <f>AVERAGE(H65:H72,H74:H76)</f>
        <v>1.205332611573702</v>
      </c>
      <c r="O65" s="91">
        <f t="shared" ref="O65:O111" si="35">H65/$Q$6</f>
        <v>2.3414378750903188E-3</v>
      </c>
      <c r="P65" s="19">
        <f>AVERAGE(I65:I72,I74:I76)</f>
        <v>5.3837564532019924</v>
      </c>
      <c r="Q65" s="91">
        <f t="shared" ref="Q65:Q111" si="36">I65/$S$6</f>
        <v>6.5154675950263385</v>
      </c>
    </row>
    <row r="66" spans="1:17">
      <c r="A66" s="17" t="s">
        <v>178</v>
      </c>
      <c r="B66" t="s">
        <v>177</v>
      </c>
      <c r="C66">
        <v>684</v>
      </c>
      <c r="D66">
        <f t="shared" si="28"/>
        <v>0.27021669782849911</v>
      </c>
      <c r="E66">
        <f t="shared" si="29"/>
        <v>0.16693671183409881</v>
      </c>
      <c r="F66">
        <f t="shared" si="30"/>
        <v>0.68305112723952588</v>
      </c>
      <c r="G66">
        <f t="shared" si="31"/>
        <v>1.6186774907669179</v>
      </c>
      <c r="H66">
        <f t="shared" si="32"/>
        <v>0.39560244768286884</v>
      </c>
      <c r="I66">
        <f t="shared" si="33"/>
        <v>0.24439855989807777</v>
      </c>
      <c r="J66" t="s">
        <v>174</v>
      </c>
      <c r="K66" t="s">
        <v>173</v>
      </c>
      <c r="M66" s="90">
        <f t="shared" si="34"/>
        <v>1.102580093948532</v>
      </c>
      <c r="O66" s="90">
        <f t="shared" si="35"/>
        <v>6.3094489263615448E-4</v>
      </c>
      <c r="Q66" s="90">
        <f t="shared" si="36"/>
        <v>1.2529333006898329</v>
      </c>
    </row>
    <row r="67" spans="1:17">
      <c r="A67" s="17" t="s">
        <v>178</v>
      </c>
      <c r="B67" t="s">
        <v>177</v>
      </c>
      <c r="C67">
        <v>591</v>
      </c>
      <c r="D67">
        <f t="shared" si="28"/>
        <v>0.21940122883435167</v>
      </c>
      <c r="E67">
        <f t="shared" si="29"/>
        <v>0.12434566773940352</v>
      </c>
      <c r="F67">
        <f t="shared" si="30"/>
        <v>0.12785658801285826</v>
      </c>
      <c r="G67">
        <f t="shared" si="31"/>
        <v>1.7644461027316216</v>
      </c>
      <c r="H67">
        <f t="shared" si="32"/>
        <v>1.7159947112954943</v>
      </c>
      <c r="I67">
        <f t="shared" si="33"/>
        <v>0.97254016920034136</v>
      </c>
      <c r="J67" t="s">
        <v>174</v>
      </c>
      <c r="K67" t="s">
        <v>173</v>
      </c>
      <c r="M67" s="90">
        <f t="shared" si="34"/>
        <v>1.2018719978587058</v>
      </c>
      <c r="O67" s="90">
        <f t="shared" si="35"/>
        <v>2.7368336703277422E-3</v>
      </c>
      <c r="Q67" s="90">
        <f t="shared" si="36"/>
        <v>4.9858230128598082</v>
      </c>
    </row>
    <row r="68" spans="1:17">
      <c r="A68" s="17" t="s">
        <v>178</v>
      </c>
      <c r="B68" t="s">
        <v>177</v>
      </c>
      <c r="C68">
        <v>594</v>
      </c>
      <c r="D68">
        <f t="shared" si="28"/>
        <v>0.29412972151687572</v>
      </c>
      <c r="E68">
        <f t="shared" si="29"/>
        <v>0.12494778988914501</v>
      </c>
      <c r="F68">
        <f t="shared" si="30"/>
        <v>0.16998970465406443</v>
      </c>
      <c r="G68">
        <f t="shared" si="31"/>
        <v>2.3540210017146417</v>
      </c>
      <c r="H68">
        <f t="shared" si="32"/>
        <v>1.7302796196713264</v>
      </c>
      <c r="I68">
        <f t="shared" si="33"/>
        <v>0.73503151348735241</v>
      </c>
      <c r="J68" t="s">
        <v>174</v>
      </c>
      <c r="K68" t="s">
        <v>173</v>
      </c>
      <c r="M68" s="90">
        <f t="shared" si="34"/>
        <v>1.6034674677520964</v>
      </c>
      <c r="O68" s="90">
        <f t="shared" si="35"/>
        <v>2.7596166182955765E-3</v>
      </c>
      <c r="Q68" s="90">
        <f t="shared" si="36"/>
        <v>3.7682114849155268</v>
      </c>
    </row>
    <row r="69" spans="1:17">
      <c r="A69" s="17" t="s">
        <v>178</v>
      </c>
      <c r="B69" t="s">
        <v>177</v>
      </c>
      <c r="C69">
        <v>595</v>
      </c>
      <c r="D69">
        <f t="shared" si="28"/>
        <v>0.31488535215709673</v>
      </c>
      <c r="E69">
        <f t="shared" si="29"/>
        <v>0.10146089059490164</v>
      </c>
      <c r="F69">
        <f t="shared" si="30"/>
        <v>0.20188757613966105</v>
      </c>
      <c r="G69">
        <f t="shared" si="31"/>
        <v>3.1035145691193011</v>
      </c>
      <c r="H69">
        <f t="shared" si="32"/>
        <v>1.5597064375039429</v>
      </c>
      <c r="I69">
        <f t="shared" si="33"/>
        <v>0.50256133901332001</v>
      </c>
      <c r="J69" t="s">
        <v>174</v>
      </c>
      <c r="K69" t="s">
        <v>173</v>
      </c>
      <c r="M69" s="90">
        <f t="shared" si="34"/>
        <v>2.113993309172995</v>
      </c>
      <c r="O69" s="90">
        <f t="shared" si="35"/>
        <v>2.4875700757638641E-3</v>
      </c>
      <c r="Q69" s="90">
        <f t="shared" si="36"/>
        <v>2.5764302275416706</v>
      </c>
    </row>
    <row r="70" spans="1:17">
      <c r="A70" s="17" t="s">
        <v>178</v>
      </c>
      <c r="B70" t="s">
        <v>177</v>
      </c>
      <c r="C70">
        <v>656</v>
      </c>
      <c r="D70">
        <f t="shared" si="28"/>
        <v>6.0739878913741675E-3</v>
      </c>
      <c r="E70">
        <f t="shared" si="29"/>
        <v>5.3762560408649053E-2</v>
      </c>
      <c r="F70">
        <f t="shared" si="30"/>
        <v>0.24101236058986034</v>
      </c>
      <c r="G70">
        <f t="shared" si="31"/>
        <v>0.11297802495278879</v>
      </c>
      <c r="H70">
        <f t="shared" si="32"/>
        <v>2.5201976680816373E-2</v>
      </c>
      <c r="I70">
        <f t="shared" si="33"/>
        <v>0.22306972255310503</v>
      </c>
      <c r="J70" t="s">
        <v>174</v>
      </c>
      <c r="K70" t="s">
        <v>173</v>
      </c>
      <c r="M70" s="90">
        <f t="shared" si="34"/>
        <v>7.695623252754713E-2</v>
      </c>
      <c r="O70" s="90">
        <f t="shared" si="35"/>
        <v>4.019454016079166E-5</v>
      </c>
      <c r="Q70" s="90">
        <f t="shared" si="36"/>
        <v>1.1435889142676794</v>
      </c>
    </row>
    <row r="71" spans="1:17">
      <c r="A71" s="17" t="s">
        <v>178</v>
      </c>
      <c r="B71" t="s">
        <v>177</v>
      </c>
      <c r="C71">
        <v>664</v>
      </c>
      <c r="D71">
        <f t="shared" si="28"/>
        <v>2.5425941190617914E-2</v>
      </c>
      <c r="E71">
        <f t="shared" si="29"/>
        <v>8.1428749843886594E-2</v>
      </c>
      <c r="F71">
        <f t="shared" si="30"/>
        <v>0.23442103395570574</v>
      </c>
      <c r="G71">
        <f t="shared" si="31"/>
        <v>0.31224771643140742</v>
      </c>
      <c r="H71">
        <f t="shared" si="32"/>
        <v>0.10846271241778667</v>
      </c>
      <c r="I71">
        <f t="shared" si="33"/>
        <v>0.34736110693579098</v>
      </c>
      <c r="J71" t="s">
        <v>174</v>
      </c>
      <c r="K71" t="s">
        <v>173</v>
      </c>
      <c r="M71" s="90">
        <f t="shared" si="34"/>
        <v>0.21269098908334066</v>
      </c>
      <c r="O71" s="90">
        <f t="shared" si="35"/>
        <v>1.7298678216552899E-4</v>
      </c>
      <c r="Q71" s="90">
        <f t="shared" si="36"/>
        <v>1.7807809441505538</v>
      </c>
    </row>
    <row r="72" spans="1:17">
      <c r="A72" s="17" t="s">
        <v>178</v>
      </c>
      <c r="B72" t="s">
        <v>177</v>
      </c>
      <c r="C72">
        <v>683</v>
      </c>
      <c r="D72">
        <f t="shared" si="28"/>
        <v>9.0010369005629406E-2</v>
      </c>
      <c r="E72">
        <f t="shared" si="29"/>
        <v>8.4307853145054373E-2</v>
      </c>
      <c r="F72">
        <f t="shared" si="30"/>
        <v>0.30161864573183611</v>
      </c>
      <c r="G72">
        <f t="shared" si="31"/>
        <v>1.0676392014248504</v>
      </c>
      <c r="H72">
        <f t="shared" si="32"/>
        <v>0.29842441864703567</v>
      </c>
      <c r="I72">
        <f t="shared" si="33"/>
        <v>0.27951804153384807</v>
      </c>
      <c r="J72" t="s">
        <v>174</v>
      </c>
      <c r="K72" t="s">
        <v>173</v>
      </c>
      <c r="M72" s="90">
        <f t="shared" si="34"/>
        <v>0.72723426236835986</v>
      </c>
      <c r="O72" s="90">
        <f t="shared" si="35"/>
        <v>4.7595601060133284E-4</v>
      </c>
      <c r="Q72" s="90">
        <f t="shared" si="36"/>
        <v>1.4329767840179348</v>
      </c>
    </row>
    <row r="73" spans="1:17">
      <c r="A73" s="95" t="s">
        <v>178</v>
      </c>
      <c r="B73" s="94" t="s">
        <v>177</v>
      </c>
      <c r="C73" s="94">
        <v>620</v>
      </c>
      <c r="D73" s="94">
        <f t="shared" si="28"/>
        <v>6.9306963954435187E-4</v>
      </c>
      <c r="E73" s="94">
        <f t="shared" si="29"/>
        <v>0.21564556266316545</v>
      </c>
      <c r="F73" s="94">
        <f t="shared" si="30"/>
        <v>3.2544567955470603E-3</v>
      </c>
      <c r="G73" s="94">
        <f t="shared" si="31"/>
        <v>3.2139295192774933E-3</v>
      </c>
      <c r="H73" s="94">
        <f t="shared" si="32"/>
        <v>0.21296015989293532</v>
      </c>
      <c r="I73" s="94">
        <f t="shared" si="33"/>
        <v>66.261614828694121</v>
      </c>
      <c r="J73" s="94" t="s">
        <v>180</v>
      </c>
      <c r="K73" s="94" t="s">
        <v>179</v>
      </c>
      <c r="L73" s="94"/>
      <c r="M73" s="93">
        <f t="shared" si="34"/>
        <v>2.1892036749272393E-3</v>
      </c>
      <c r="N73" s="94"/>
      <c r="O73" s="93">
        <f t="shared" si="35"/>
        <v>3.3964937781967358E-4</v>
      </c>
      <c r="P73" s="94"/>
      <c r="Q73" s="93">
        <f t="shared" si="36"/>
        <v>339.696697930531</v>
      </c>
    </row>
    <row r="74" spans="1:17">
      <c r="A74" s="17" t="s">
        <v>178</v>
      </c>
      <c r="B74" t="s">
        <v>177</v>
      </c>
      <c r="C74">
        <v>580</v>
      </c>
      <c r="D74">
        <f t="shared" si="28"/>
        <v>1.524288059588484E-2</v>
      </c>
      <c r="E74">
        <f t="shared" si="29"/>
        <v>0.38774980534648323</v>
      </c>
      <c r="F74">
        <f t="shared" si="30"/>
        <v>1.7677775259264106E-2</v>
      </c>
      <c r="G74">
        <f t="shared" si="31"/>
        <v>3.9311123785772617E-2</v>
      </c>
      <c r="H74">
        <f t="shared" si="32"/>
        <v>0.86226238156844703</v>
      </c>
      <c r="I74">
        <f t="shared" si="33"/>
        <v>21.934310152703262</v>
      </c>
      <c r="J74" t="s">
        <v>174</v>
      </c>
      <c r="K74" t="s">
        <v>173</v>
      </c>
      <c r="M74" s="90">
        <f t="shared" si="34"/>
        <v>2.6777207197959875E-2</v>
      </c>
      <c r="O74" s="90">
        <f t="shared" si="35"/>
        <v>1.3752191093595646E-3</v>
      </c>
      <c r="Q74" s="90">
        <f t="shared" si="36"/>
        <v>112.44840243511256</v>
      </c>
    </row>
    <row r="75" spans="1:17">
      <c r="A75" s="17" t="s">
        <v>178</v>
      </c>
      <c r="B75" t="s">
        <v>177</v>
      </c>
      <c r="C75">
        <v>651</v>
      </c>
      <c r="D75">
        <f t="shared" si="28"/>
        <v>3.2050982223358102E-2</v>
      </c>
      <c r="E75">
        <f t="shared" si="29"/>
        <v>0.31431581197233632</v>
      </c>
      <c r="F75">
        <f t="shared" si="30"/>
        <v>1.9412580053683286E-2</v>
      </c>
      <c r="G75">
        <f t="shared" si="31"/>
        <v>0.10197063272839416</v>
      </c>
      <c r="H75">
        <f t="shared" si="32"/>
        <v>1.6510418571217607</v>
      </c>
      <c r="I75">
        <f t="shared" si="33"/>
        <v>16.191346596028534</v>
      </c>
      <c r="J75" t="s">
        <v>174</v>
      </c>
      <c r="K75" t="s">
        <v>173</v>
      </c>
      <c r="M75" s="90">
        <f t="shared" si="34"/>
        <v>6.9458425446069047E-2</v>
      </c>
      <c r="O75" s="90">
        <f t="shared" si="35"/>
        <v>2.6332406014701127E-3</v>
      </c>
      <c r="Q75" s="90">
        <f t="shared" si="36"/>
        <v>83.006533842242504</v>
      </c>
    </row>
    <row r="76" spans="1:17">
      <c r="A76" s="16" t="s">
        <v>178</v>
      </c>
      <c r="B76" s="13" t="s">
        <v>177</v>
      </c>
      <c r="C76" s="13">
        <v>721</v>
      </c>
      <c r="D76" s="13">
        <f t="shared" si="28"/>
        <v>6.6236603431599164E-2</v>
      </c>
      <c r="E76" s="13">
        <f t="shared" si="29"/>
        <v>0.3177623242393246</v>
      </c>
      <c r="F76" s="13">
        <f t="shared" si="30"/>
        <v>1.9234693798069205E-2</v>
      </c>
      <c r="G76" s="13">
        <f t="shared" si="31"/>
        <v>0.20844700072659547</v>
      </c>
      <c r="H76" s="13">
        <f t="shared" si="32"/>
        <v>3.4436006170396145</v>
      </c>
      <c r="I76" s="13">
        <f t="shared" si="33"/>
        <v>16.520269445163812</v>
      </c>
      <c r="J76" s="13" t="s">
        <v>174</v>
      </c>
      <c r="K76" s="13" t="s">
        <v>173</v>
      </c>
      <c r="L76" s="13"/>
      <c r="M76" s="92">
        <f t="shared" si="34"/>
        <v>0.14198598235620596</v>
      </c>
      <c r="N76" s="13"/>
      <c r="O76" s="92">
        <f t="shared" si="35"/>
        <v>5.4921859920886995E-3</v>
      </c>
      <c r="P76" s="13"/>
      <c r="Q76" s="92">
        <f t="shared" si="36"/>
        <v>84.692789240847276</v>
      </c>
    </row>
    <row r="77" spans="1:17">
      <c r="A77" s="20" t="s">
        <v>178</v>
      </c>
      <c r="B77" s="19" t="s">
        <v>175</v>
      </c>
      <c r="C77" s="19">
        <v>590</v>
      </c>
      <c r="D77" s="19">
        <f t="shared" si="28"/>
        <v>0.68737961925105295</v>
      </c>
      <c r="E77" s="19">
        <f t="shared" si="29"/>
        <v>0.20631368082728938</v>
      </c>
      <c r="F77" s="19">
        <f t="shared" si="30"/>
        <v>0.14982383473438132</v>
      </c>
      <c r="G77" s="19">
        <f t="shared" si="31"/>
        <v>3.3317209818309457</v>
      </c>
      <c r="H77" s="19">
        <f t="shared" si="32"/>
        <v>4.5879190081450654</v>
      </c>
      <c r="I77" s="19">
        <f t="shared" si="33"/>
        <v>1.3770417850608176</v>
      </c>
      <c r="J77" s="19" t="s">
        <v>174</v>
      </c>
      <c r="K77" s="19" t="s">
        <v>173</v>
      </c>
      <c r="L77" s="19"/>
      <c r="M77" s="91">
        <f t="shared" si="34"/>
        <v>2.2694386337682291</v>
      </c>
      <c r="N77" s="19"/>
      <c r="O77" s="91">
        <f t="shared" si="35"/>
        <v>7.3172551964036129E-3</v>
      </c>
      <c r="P77" s="19"/>
      <c r="Q77" s="91">
        <f t="shared" si="36"/>
        <v>7.0595404067175922</v>
      </c>
    </row>
    <row r="78" spans="1:17">
      <c r="A78" s="17" t="s">
        <v>178</v>
      </c>
      <c r="B78" t="s">
        <v>175</v>
      </c>
      <c r="C78">
        <v>597</v>
      </c>
      <c r="D78">
        <f t="shared" si="28"/>
        <v>0.4384218790423634</v>
      </c>
      <c r="E78">
        <f t="shared" si="29"/>
        <v>0.16201882955063326</v>
      </c>
      <c r="F78">
        <f t="shared" si="30"/>
        <v>0.33494246996916316</v>
      </c>
      <c r="G78">
        <f t="shared" si="31"/>
        <v>2.7059933728588637</v>
      </c>
      <c r="H78">
        <f t="shared" si="32"/>
        <v>1.3089468143073262</v>
      </c>
      <c r="I78">
        <f t="shared" si="33"/>
        <v>0.4837213673307828</v>
      </c>
      <c r="J78" t="s">
        <v>174</v>
      </c>
      <c r="K78" t="s">
        <v>173</v>
      </c>
      <c r="M78" s="90">
        <f t="shared" si="34"/>
        <v>1.8432173452027398</v>
      </c>
      <c r="O78" s="90">
        <f t="shared" si="35"/>
        <v>2.0876344725794674E-3</v>
      </c>
      <c r="Q78" s="90">
        <f t="shared" si="36"/>
        <v>2.4798452561942601</v>
      </c>
    </row>
    <row r="79" spans="1:17">
      <c r="A79" s="17" t="s">
        <v>178</v>
      </c>
      <c r="B79" t="s">
        <v>175</v>
      </c>
      <c r="C79">
        <v>602</v>
      </c>
      <c r="D79">
        <f t="shared" si="28"/>
        <v>0.13724792906202318</v>
      </c>
      <c r="E79">
        <f t="shared" si="29"/>
        <v>7.6522446832531468E-2</v>
      </c>
      <c r="F79">
        <f t="shared" si="30"/>
        <v>0.11096579895136488</v>
      </c>
      <c r="G79">
        <f t="shared" si="31"/>
        <v>1.7935643035877926</v>
      </c>
      <c r="H79">
        <f t="shared" si="32"/>
        <v>1.2368489242543774</v>
      </c>
      <c r="I79">
        <f t="shared" si="33"/>
        <v>0.68960389197098859</v>
      </c>
      <c r="J79" t="s">
        <v>174</v>
      </c>
      <c r="K79" t="s">
        <v>173</v>
      </c>
      <c r="M79" s="90">
        <f t="shared" si="34"/>
        <v>1.2217061827526949</v>
      </c>
      <c r="O79" s="90">
        <f t="shared" si="35"/>
        <v>1.9726458122079384E-3</v>
      </c>
      <c r="Q79" s="90">
        <f t="shared" si="36"/>
        <v>3.5353223067111919</v>
      </c>
    </row>
    <row r="80" spans="1:17">
      <c r="A80" s="17" t="s">
        <v>178</v>
      </c>
      <c r="B80" t="s">
        <v>175</v>
      </c>
      <c r="C80">
        <v>634</v>
      </c>
      <c r="D80">
        <f t="shared" si="28"/>
        <v>0.4117813751985484</v>
      </c>
      <c r="E80">
        <f t="shared" si="29"/>
        <v>0.13662217744903674</v>
      </c>
      <c r="F80">
        <f t="shared" si="30"/>
        <v>0.28558408696006549</v>
      </c>
      <c r="G80">
        <f t="shared" si="31"/>
        <v>3.0140156077672855</v>
      </c>
      <c r="H80">
        <f t="shared" si="32"/>
        <v>1.4418918770363058</v>
      </c>
      <c r="I80">
        <f t="shared" si="33"/>
        <v>0.47839562387151224</v>
      </c>
      <c r="J80" t="s">
        <v>174</v>
      </c>
      <c r="K80" t="s">
        <v>173</v>
      </c>
      <c r="M80" s="90">
        <f t="shared" si="34"/>
        <v>2.0530301007644765</v>
      </c>
      <c r="O80" s="90">
        <f t="shared" si="35"/>
        <v>2.2996680654486538E-3</v>
      </c>
      <c r="Q80" s="90">
        <f t="shared" si="36"/>
        <v>2.4525423075441779</v>
      </c>
    </row>
    <row r="81" spans="1:17">
      <c r="A81" s="17" t="s">
        <v>178</v>
      </c>
      <c r="B81" t="s">
        <v>175</v>
      </c>
      <c r="C81">
        <v>642</v>
      </c>
      <c r="D81">
        <f t="shared" si="28"/>
        <v>0.21462872587502985</v>
      </c>
      <c r="E81">
        <f t="shared" si="29"/>
        <v>0.13821763572767867</v>
      </c>
      <c r="F81">
        <f t="shared" si="30"/>
        <v>0.23251756815778329</v>
      </c>
      <c r="G81">
        <f t="shared" si="31"/>
        <v>1.5528316972365164</v>
      </c>
      <c r="H81">
        <f t="shared" si="32"/>
        <v>0.92306455626348927</v>
      </c>
      <c r="I81">
        <f t="shared" si="33"/>
        <v>0.59443953772080582</v>
      </c>
      <c r="J81" t="s">
        <v>174</v>
      </c>
      <c r="K81" t="s">
        <v>173</v>
      </c>
      <c r="M81" s="90">
        <f t="shared" si="34"/>
        <v>1.0577285026766547</v>
      </c>
      <c r="O81" s="90">
        <f t="shared" si="35"/>
        <v>1.4721922747424072E-3</v>
      </c>
      <c r="Q81" s="90">
        <f t="shared" si="36"/>
        <v>3.0474528670204557</v>
      </c>
    </row>
    <row r="82" spans="1:17">
      <c r="A82" s="17" t="s">
        <v>178</v>
      </c>
      <c r="B82" t="s">
        <v>175</v>
      </c>
      <c r="C82">
        <v>676</v>
      </c>
      <c r="D82">
        <f t="shared" si="28"/>
        <v>0.41514785156611334</v>
      </c>
      <c r="E82">
        <f t="shared" si="29"/>
        <v>0.18218495902178308</v>
      </c>
      <c r="F82">
        <f t="shared" si="30"/>
        <v>0.25432756489340552</v>
      </c>
      <c r="G82">
        <f t="shared" si="31"/>
        <v>2.2787163868806308</v>
      </c>
      <c r="H82">
        <f t="shared" si="32"/>
        <v>1.6323352592162446</v>
      </c>
      <c r="I82">
        <f t="shared" si="33"/>
        <v>0.71633980806658115</v>
      </c>
      <c r="J82" t="s">
        <v>174</v>
      </c>
      <c r="K82" t="s">
        <v>173</v>
      </c>
      <c r="M82" s="90">
        <f t="shared" si="34"/>
        <v>1.5521728956263647</v>
      </c>
      <c r="O82" s="90">
        <f t="shared" si="35"/>
        <v>2.6034055170912991E-3</v>
      </c>
      <c r="Q82" s="90">
        <f t="shared" si="36"/>
        <v>3.6723866151694216</v>
      </c>
    </row>
    <row r="83" spans="1:17">
      <c r="A83" s="17" t="s">
        <v>178</v>
      </c>
      <c r="B83" t="s">
        <v>175</v>
      </c>
      <c r="C83">
        <v>582</v>
      </c>
      <c r="D83">
        <f t="shared" si="28"/>
        <v>6.2500694490923284E-2</v>
      </c>
      <c r="E83">
        <f t="shared" si="29"/>
        <v>0.20243202393856582</v>
      </c>
      <c r="F83">
        <f t="shared" si="30"/>
        <v>1.148242635684275E-2</v>
      </c>
      <c r="G83">
        <f t="shared" si="31"/>
        <v>0.30874904708699169</v>
      </c>
      <c r="H83">
        <f t="shared" si="32"/>
        <v>5.4431609268434009</v>
      </c>
      <c r="I83">
        <f t="shared" si="33"/>
        <v>17.629725429759016</v>
      </c>
      <c r="J83" t="s">
        <v>174</v>
      </c>
      <c r="K83" t="s">
        <v>173</v>
      </c>
      <c r="M83" s="90">
        <f t="shared" si="34"/>
        <v>0.21030783172403675</v>
      </c>
      <c r="O83" s="90">
        <f t="shared" si="35"/>
        <v>8.6812773952845302E-3</v>
      </c>
      <c r="Q83" s="90">
        <f t="shared" si="36"/>
        <v>90.3805246732028</v>
      </c>
    </row>
    <row r="84" spans="1:17">
      <c r="A84" s="17" t="s">
        <v>178</v>
      </c>
      <c r="B84" t="s">
        <v>175</v>
      </c>
      <c r="C84">
        <v>619</v>
      </c>
      <c r="D84">
        <f t="shared" si="28"/>
        <v>0.20242013612797341</v>
      </c>
      <c r="E84">
        <f t="shared" si="29"/>
        <v>0.40266179142303149</v>
      </c>
      <c r="F84">
        <f t="shared" si="30"/>
        <v>1.1986388731806338E-2</v>
      </c>
      <c r="G84">
        <f t="shared" si="31"/>
        <v>0.50270510001112401</v>
      </c>
      <c r="H84">
        <f t="shared" si="32"/>
        <v>16.887499701294008</v>
      </c>
      <c r="I84">
        <f t="shared" si="33"/>
        <v>33.593253183467439</v>
      </c>
      <c r="J84" t="s">
        <v>174</v>
      </c>
      <c r="K84" t="s">
        <v>173</v>
      </c>
      <c r="M84" s="90">
        <f t="shared" si="34"/>
        <v>0.34242314454873951</v>
      </c>
      <c r="O84" s="90">
        <f t="shared" si="35"/>
        <v>2.6933811325827763E-2</v>
      </c>
      <c r="Q84" s="90">
        <f t="shared" si="36"/>
        <v>172.21912277070723</v>
      </c>
    </row>
    <row r="85" spans="1:17">
      <c r="A85" s="17" t="s">
        <v>178</v>
      </c>
      <c r="B85" t="s">
        <v>175</v>
      </c>
      <c r="C85">
        <v>663</v>
      </c>
      <c r="D85">
        <f t="shared" si="28"/>
        <v>0.18750712256970167</v>
      </c>
      <c r="E85">
        <f t="shared" si="29"/>
        <v>0.34875040075724012</v>
      </c>
      <c r="F85">
        <f t="shared" si="30"/>
        <v>1.9936112837720999E-2</v>
      </c>
      <c r="G85">
        <f t="shared" si="31"/>
        <v>0.53765421390934132</v>
      </c>
      <c r="H85">
        <f t="shared" si="32"/>
        <v>9.405400345393339</v>
      </c>
      <c r="I85">
        <f t="shared" si="33"/>
        <v>17.493400222804297</v>
      </c>
      <c r="J85" t="s">
        <v>174</v>
      </c>
      <c r="K85" t="s">
        <v>173</v>
      </c>
      <c r="M85" s="90">
        <f t="shared" si="34"/>
        <v>0.36622912041800126</v>
      </c>
      <c r="O85" s="90">
        <f t="shared" si="35"/>
        <v>1.5000638509399264E-2</v>
      </c>
      <c r="Q85" s="90">
        <f t="shared" si="36"/>
        <v>89.681640066074863</v>
      </c>
    </row>
    <row r="86" spans="1:17">
      <c r="A86" s="17" t="s">
        <v>178</v>
      </c>
      <c r="B86" t="s">
        <v>175</v>
      </c>
      <c r="C86">
        <v>701</v>
      </c>
      <c r="D86">
        <f t="shared" si="28"/>
        <v>0.23590881146826104</v>
      </c>
      <c r="E86">
        <f t="shared" si="29"/>
        <v>0.41402421337078799</v>
      </c>
      <c r="F86">
        <f t="shared" si="30"/>
        <v>1.4040600128054737E-2</v>
      </c>
      <c r="G86">
        <f t="shared" si="31"/>
        <v>0.56979472178113411</v>
      </c>
      <c r="H86">
        <f t="shared" si="32"/>
        <v>16.801903716130198</v>
      </c>
      <c r="I86">
        <f t="shared" si="33"/>
        <v>29.487643661578247</v>
      </c>
      <c r="J86" t="s">
        <v>174</v>
      </c>
      <c r="K86" t="s">
        <v>173</v>
      </c>
      <c r="M86" s="90">
        <f t="shared" si="34"/>
        <v>0.38812198319701274</v>
      </c>
      <c r="O86" s="90">
        <f t="shared" si="35"/>
        <v>2.6797294603078465E-2</v>
      </c>
      <c r="Q86" s="90">
        <f t="shared" si="36"/>
        <v>151.17131098429786</v>
      </c>
    </row>
    <row r="87" spans="1:17">
      <c r="A87" s="16" t="s">
        <v>178</v>
      </c>
      <c r="B87" s="13" t="s">
        <v>175</v>
      </c>
      <c r="C87" s="13">
        <v>608</v>
      </c>
      <c r="D87" s="13">
        <f t="shared" si="28"/>
        <v>0.23867798904371118</v>
      </c>
      <c r="E87" s="13">
        <f t="shared" si="29"/>
        <v>0.43301628982763601</v>
      </c>
      <c r="F87" s="13">
        <f t="shared" si="30"/>
        <v>2.2414155033470273E-2</v>
      </c>
      <c r="G87" s="13">
        <f t="shared" si="31"/>
        <v>0.55119863767415767</v>
      </c>
      <c r="H87" s="13">
        <f t="shared" si="32"/>
        <v>10.648538331572245</v>
      </c>
      <c r="I87" s="13">
        <f t="shared" si="33"/>
        <v>19.318876360988309</v>
      </c>
      <c r="J87" s="13" t="s">
        <v>174</v>
      </c>
      <c r="K87" s="13" t="s">
        <v>173</v>
      </c>
      <c r="L87" s="13"/>
      <c r="M87" s="92">
        <f t="shared" si="34"/>
        <v>0.3754550546218644</v>
      </c>
      <c r="N87" s="13"/>
      <c r="O87" s="92">
        <f t="shared" si="35"/>
        <v>1.698331472340071E-2</v>
      </c>
      <c r="P87" s="13"/>
      <c r="Q87" s="92">
        <f t="shared" si="36"/>
        <v>99.040123373420286</v>
      </c>
    </row>
    <row r="88" spans="1:17">
      <c r="A88" s="20" t="s">
        <v>176</v>
      </c>
      <c r="B88" s="19" t="s">
        <v>177</v>
      </c>
      <c r="C88" s="19">
        <v>592</v>
      </c>
      <c r="D88" s="19">
        <f t="shared" si="28"/>
        <v>3.1837046568904556E-2</v>
      </c>
      <c r="E88" s="19">
        <f t="shared" si="29"/>
        <v>0.16442235560440904</v>
      </c>
      <c r="F88" s="19">
        <f t="shared" si="30"/>
        <v>0.27870542919984043</v>
      </c>
      <c r="G88" s="19">
        <f t="shared" si="31"/>
        <v>0.19362967068482284</v>
      </c>
      <c r="H88" s="19">
        <f t="shared" si="32"/>
        <v>0.11423188511364236</v>
      </c>
      <c r="I88" s="19">
        <f t="shared" si="33"/>
        <v>0.58995031448243918</v>
      </c>
      <c r="J88" s="19" t="s">
        <v>174</v>
      </c>
      <c r="K88" s="19" t="s">
        <v>173</v>
      </c>
      <c r="L88" s="19"/>
      <c r="M88" s="91">
        <f t="shared" si="34"/>
        <v>0.1318929939488713</v>
      </c>
      <c r="N88" s="19"/>
      <c r="O88" s="91">
        <f t="shared" si="35"/>
        <v>1.8218801453531478E-4</v>
      </c>
      <c r="P88" s="19"/>
      <c r="Q88" s="91">
        <f t="shared" si="36"/>
        <v>3.0244384217146982</v>
      </c>
    </row>
    <row r="89" spans="1:17">
      <c r="A89" s="17" t="s">
        <v>176</v>
      </c>
      <c r="B89" t="s">
        <v>177</v>
      </c>
      <c r="C89">
        <v>563</v>
      </c>
      <c r="D89">
        <f t="shared" si="28"/>
        <v>5.5454064659013792E-3</v>
      </c>
      <c r="E89">
        <f t="shared" si="29"/>
        <v>0.11296737870919236</v>
      </c>
      <c r="F89">
        <f t="shared" si="30"/>
        <v>0.157962962276881</v>
      </c>
      <c r="G89">
        <f t="shared" si="31"/>
        <v>4.9088564586213058E-2</v>
      </c>
      <c r="H89">
        <f t="shared" si="32"/>
        <v>3.5105738623597518E-2</v>
      </c>
      <c r="I89">
        <f t="shared" si="33"/>
        <v>0.71515105237885213</v>
      </c>
      <c r="J89" t="s">
        <v>174</v>
      </c>
      <c r="K89" t="s">
        <v>173</v>
      </c>
      <c r="M89" s="90">
        <f t="shared" si="34"/>
        <v>3.3437219249661511E-2</v>
      </c>
      <c r="O89" s="90">
        <f t="shared" si="35"/>
        <v>5.5990013753744045E-5</v>
      </c>
      <c r="Q89" s="90">
        <f t="shared" si="36"/>
        <v>3.666292341994648</v>
      </c>
    </row>
    <row r="90" spans="1:17">
      <c r="A90" s="17" t="s">
        <v>176</v>
      </c>
      <c r="B90" t="s">
        <v>177</v>
      </c>
      <c r="C90">
        <v>660</v>
      </c>
      <c r="D90">
        <f t="shared" si="28"/>
        <v>3.9436872841809384E-2</v>
      </c>
      <c r="E90">
        <f t="shared" si="29"/>
        <v>0.11651559852016903</v>
      </c>
      <c r="F90">
        <f t="shared" si="30"/>
        <v>0.31384133311762935</v>
      </c>
      <c r="G90">
        <f t="shared" si="31"/>
        <v>0.33846861143645757</v>
      </c>
      <c r="H90">
        <f t="shared" si="32"/>
        <v>0.12565863281949621</v>
      </c>
      <c r="I90">
        <f t="shared" si="33"/>
        <v>0.37125638411846279</v>
      </c>
      <c r="J90" t="s">
        <v>174</v>
      </c>
      <c r="K90" t="s">
        <v>173</v>
      </c>
      <c r="M90" s="90">
        <f t="shared" si="34"/>
        <v>0.23055164201945155</v>
      </c>
      <c r="O90" s="90">
        <f t="shared" si="35"/>
        <v>2.0041249253508167E-4</v>
      </c>
      <c r="Q90" s="90">
        <f t="shared" si="36"/>
        <v>1.9032824373012054</v>
      </c>
    </row>
    <row r="91" spans="1:17">
      <c r="A91" s="17" t="s">
        <v>176</v>
      </c>
      <c r="B91" t="s">
        <v>177</v>
      </c>
      <c r="C91">
        <v>671</v>
      </c>
      <c r="D91">
        <f t="shared" si="28"/>
        <v>5.346894775001975E-2</v>
      </c>
      <c r="E91">
        <f t="shared" si="29"/>
        <v>0.11804737080220408</v>
      </c>
      <c r="F91">
        <f t="shared" si="30"/>
        <v>0.21772948309624399</v>
      </c>
      <c r="G91">
        <f t="shared" si="31"/>
        <v>0.45294484228378445</v>
      </c>
      <c r="H91">
        <f t="shared" si="32"/>
        <v>0.24557513750393015</v>
      </c>
      <c r="I91">
        <f t="shared" si="33"/>
        <v>0.54217448699872695</v>
      </c>
      <c r="J91" t="s">
        <v>174</v>
      </c>
      <c r="K91" t="s">
        <v>173</v>
      </c>
      <c r="M91" s="90">
        <f t="shared" si="34"/>
        <v>0.30852839407938026</v>
      </c>
      <c r="O91" s="90">
        <f t="shared" si="35"/>
        <v>3.9166688597118047E-4</v>
      </c>
      <c r="Q91" s="90">
        <f t="shared" si="36"/>
        <v>2.779510934223286</v>
      </c>
    </row>
    <row r="92" spans="1:17">
      <c r="A92" s="17" t="s">
        <v>176</v>
      </c>
      <c r="B92" t="s">
        <v>177</v>
      </c>
      <c r="C92">
        <v>583</v>
      </c>
      <c r="D92">
        <f t="shared" si="28"/>
        <v>5.070106759082843E-2</v>
      </c>
      <c r="E92">
        <f t="shared" si="29"/>
        <v>0.29964428023999634</v>
      </c>
      <c r="F92">
        <f t="shared" si="30"/>
        <v>1.8813370152964661E-2</v>
      </c>
      <c r="G92">
        <f t="shared" si="31"/>
        <v>0.1692041895484207</v>
      </c>
      <c r="H92">
        <f t="shared" si="32"/>
        <v>2.6949487082110495</v>
      </c>
      <c r="I92">
        <f t="shared" si="33"/>
        <v>15.927198465968502</v>
      </c>
      <c r="J92" t="s">
        <v>174</v>
      </c>
      <c r="K92" t="s">
        <v>173</v>
      </c>
      <c r="M92" s="90">
        <f t="shared" si="34"/>
        <v>0.11525530704723123</v>
      </c>
      <c r="O92" s="90">
        <f t="shared" si="35"/>
        <v>4.2981638089490421E-3</v>
      </c>
      <c r="Q92" s="90">
        <f t="shared" si="36"/>
        <v>81.652352423967429</v>
      </c>
    </row>
    <row r="93" spans="1:17">
      <c r="A93" s="17" t="s">
        <v>176</v>
      </c>
      <c r="B93" t="s">
        <v>177</v>
      </c>
      <c r="C93">
        <v>586</v>
      </c>
      <c r="D93">
        <f t="shared" si="28"/>
        <v>4.0866300871298618E-2</v>
      </c>
      <c r="E93">
        <f t="shared" si="29"/>
        <v>0.25982809422756903</v>
      </c>
      <c r="F93">
        <f t="shared" si="30"/>
        <v>1.2023923023836558E-2</v>
      </c>
      <c r="G93">
        <f t="shared" si="31"/>
        <v>0.15728207141259362</v>
      </c>
      <c r="H93">
        <f t="shared" si="32"/>
        <v>3.3987493757473439</v>
      </c>
      <c r="I93">
        <f t="shared" si="33"/>
        <v>21.609261279573946</v>
      </c>
      <c r="J93" t="s">
        <v>174</v>
      </c>
      <c r="K93" t="s">
        <v>173</v>
      </c>
      <c r="M93" s="90">
        <f t="shared" si="34"/>
        <v>0.1071344242838355</v>
      </c>
      <c r="O93" s="90">
        <f t="shared" si="35"/>
        <v>5.4206529118777415E-3</v>
      </c>
      <c r="Q93" s="90">
        <f t="shared" si="36"/>
        <v>110.78200735624931</v>
      </c>
    </row>
    <row r="94" spans="1:17">
      <c r="A94" s="17" t="s">
        <v>176</v>
      </c>
      <c r="B94" t="s">
        <v>177</v>
      </c>
      <c r="C94">
        <v>593</v>
      </c>
      <c r="D94">
        <f t="shared" si="28"/>
        <v>4.0835291044025938E-2</v>
      </c>
      <c r="E94">
        <f t="shared" si="29"/>
        <v>0.24083601777072106</v>
      </c>
      <c r="F94">
        <f t="shared" si="30"/>
        <v>1.1862783585937656E-2</v>
      </c>
      <c r="G94">
        <f t="shared" si="31"/>
        <v>0.16955641196036406</v>
      </c>
      <c r="H94">
        <f t="shared" si="32"/>
        <v>3.4423026221630462</v>
      </c>
      <c r="I94">
        <f t="shared" si="33"/>
        <v>20.301813316076348</v>
      </c>
      <c r="J94" t="s">
        <v>174</v>
      </c>
      <c r="K94" t="s">
        <v>173</v>
      </c>
      <c r="M94" s="90">
        <f t="shared" si="34"/>
        <v>0.11549522724274051</v>
      </c>
      <c r="O94" s="90">
        <f t="shared" si="35"/>
        <v>5.4901158248214449E-3</v>
      </c>
      <c r="Q94" s="90">
        <f t="shared" si="36"/>
        <v>104.07924653364705</v>
      </c>
    </row>
    <row r="95" spans="1:17">
      <c r="A95" s="17" t="s">
        <v>176</v>
      </c>
      <c r="B95" t="s">
        <v>177</v>
      </c>
      <c r="C95">
        <v>599</v>
      </c>
      <c r="D95">
        <f t="shared" si="28"/>
        <v>7.0989247083977965E-3</v>
      </c>
      <c r="E95">
        <f t="shared" si="29"/>
        <v>0.27562556296850432</v>
      </c>
      <c r="F95">
        <f t="shared" si="30"/>
        <v>1.3990408357518859E-2</v>
      </c>
      <c r="G95">
        <f t="shared" si="31"/>
        <v>2.5755683297085871E-2</v>
      </c>
      <c r="H95">
        <f t="shared" si="32"/>
        <v>0.50741368850628465</v>
      </c>
      <c r="I95">
        <f t="shared" si="33"/>
        <v>19.701037734211312</v>
      </c>
      <c r="J95" t="s">
        <v>174</v>
      </c>
      <c r="K95" t="s">
        <v>173</v>
      </c>
      <c r="M95" s="90">
        <f t="shared" si="34"/>
        <v>1.7543768830661225E-2</v>
      </c>
      <c r="O95" s="90">
        <f t="shared" si="35"/>
        <v>8.0927223047254327E-4</v>
      </c>
      <c r="Q95" s="90">
        <f t="shared" si="36"/>
        <v>100.99931131195864</v>
      </c>
    </row>
    <row r="96" spans="1:17">
      <c r="A96" s="17" t="s">
        <v>176</v>
      </c>
      <c r="B96" t="s">
        <v>177</v>
      </c>
      <c r="C96">
        <v>607</v>
      </c>
      <c r="D96">
        <f t="shared" si="28"/>
        <v>3.9018115165847015E-3</v>
      </c>
      <c r="E96">
        <f t="shared" si="29"/>
        <v>0.31730813270026414</v>
      </c>
      <c r="F96">
        <f t="shared" si="30"/>
        <v>2.0481358065656877E-2</v>
      </c>
      <c r="G96">
        <f t="shared" si="31"/>
        <v>1.2296601046372908E-2</v>
      </c>
      <c r="H96">
        <f t="shared" si="32"/>
        <v>0.19050550769517846</v>
      </c>
      <c r="I96">
        <f t="shared" si="33"/>
        <v>15.492533829205698</v>
      </c>
      <c r="J96" t="s">
        <v>174</v>
      </c>
      <c r="K96" t="s">
        <v>173</v>
      </c>
      <c r="M96" s="90">
        <f t="shared" si="34"/>
        <v>8.3759659439841712E-3</v>
      </c>
      <c r="O96" s="90">
        <f t="shared" si="35"/>
        <v>3.0383653539900869E-4</v>
      </c>
      <c r="Q96" s="90">
        <f t="shared" si="36"/>
        <v>79.424001331148034</v>
      </c>
    </row>
    <row r="97" spans="1:17">
      <c r="A97" s="17" t="s">
        <v>176</v>
      </c>
      <c r="B97" t="s">
        <v>177</v>
      </c>
      <c r="C97">
        <v>657</v>
      </c>
      <c r="D97">
        <f t="shared" si="28"/>
        <v>8.8075661911223516E-3</v>
      </c>
      <c r="E97">
        <f t="shared" si="29"/>
        <v>0.31932336910886855</v>
      </c>
      <c r="F97">
        <f t="shared" si="30"/>
        <v>2.1387390113613527E-2</v>
      </c>
      <c r="G97">
        <f t="shared" si="31"/>
        <v>2.7581965628452151E-2</v>
      </c>
      <c r="H97">
        <f t="shared" si="32"/>
        <v>0.411811172112868</v>
      </c>
      <c r="I97">
        <f t="shared" si="33"/>
        <v>14.93045048566316</v>
      </c>
      <c r="J97" t="s">
        <v>174</v>
      </c>
      <c r="K97" t="s">
        <v>173</v>
      </c>
      <c r="M97" s="90">
        <f t="shared" si="34"/>
        <v>1.878776126027136E-2</v>
      </c>
      <c r="O97" s="90">
        <f t="shared" si="35"/>
        <v>6.5679612777171928E-4</v>
      </c>
      <c r="Q97" s="90">
        <f t="shared" si="36"/>
        <v>76.542425682006623</v>
      </c>
    </row>
    <row r="98" spans="1:17">
      <c r="A98" s="16" t="s">
        <v>176</v>
      </c>
      <c r="B98" s="13" t="s">
        <v>177</v>
      </c>
      <c r="C98" s="13">
        <v>685</v>
      </c>
      <c r="D98" s="13">
        <f t="shared" si="28"/>
        <v>8.6536799232816864E-3</v>
      </c>
      <c r="E98" s="13">
        <f t="shared" si="29"/>
        <v>0.29666722645455795</v>
      </c>
      <c r="F98" s="13">
        <f t="shared" si="30"/>
        <v>1.784699601036277E-2</v>
      </c>
      <c r="G98" s="13">
        <f t="shared" si="31"/>
        <v>2.9169652565606923E-2</v>
      </c>
      <c r="H98" s="13">
        <f t="shared" si="32"/>
        <v>0.48488159678284065</v>
      </c>
      <c r="I98" s="13">
        <f t="shared" si="33"/>
        <v>16.622810151484295</v>
      </c>
      <c r="J98" s="13" t="s">
        <v>174</v>
      </c>
      <c r="K98" s="13" t="s">
        <v>173</v>
      </c>
      <c r="L98" s="13"/>
      <c r="M98" s="92">
        <f t="shared" si="34"/>
        <v>1.9869231795516504E-2</v>
      </c>
      <c r="N98" s="13"/>
      <c r="O98" s="92">
        <f t="shared" si="35"/>
        <v>7.7333588003642849E-4</v>
      </c>
      <c r="P98" s="13"/>
      <c r="Q98" s="92">
        <f t="shared" si="36"/>
        <v>85.218474276302345</v>
      </c>
    </row>
    <row r="99" spans="1:17">
      <c r="A99" s="20" t="s">
        <v>176</v>
      </c>
      <c r="B99" s="19" t="s">
        <v>175</v>
      </c>
      <c r="C99" s="19">
        <v>570</v>
      </c>
      <c r="D99" s="19">
        <f t="shared" si="28"/>
        <v>1.1486661688212449E-2</v>
      </c>
      <c r="E99" s="19">
        <f t="shared" si="29"/>
        <v>0.12134580917194143</v>
      </c>
      <c r="F99" s="19">
        <f t="shared" si="30"/>
        <v>6.3535580690854354E-2</v>
      </c>
      <c r="G99" s="19">
        <f t="shared" si="31"/>
        <v>9.4660555371437485E-2</v>
      </c>
      <c r="H99" s="19">
        <f t="shared" si="32"/>
        <v>0.18079100817702765</v>
      </c>
      <c r="I99" s="19">
        <f t="shared" si="33"/>
        <v>1.9098874654561642</v>
      </c>
      <c r="J99" s="19" t="s">
        <v>174</v>
      </c>
      <c r="K99" s="19" t="s">
        <v>173</v>
      </c>
      <c r="L99" s="19"/>
      <c r="M99" s="91">
        <f t="shared" si="34"/>
        <v>6.4479085321196131E-2</v>
      </c>
      <c r="N99" s="19"/>
      <c r="O99" s="91">
        <f t="shared" si="35"/>
        <v>2.8834291575283519E-4</v>
      </c>
      <c r="P99" s="19"/>
      <c r="Q99" s="91">
        <f t="shared" si="36"/>
        <v>9.7912262946151358</v>
      </c>
    </row>
    <row r="100" spans="1:17">
      <c r="A100" s="17" t="s">
        <v>176</v>
      </c>
      <c r="B100" t="s">
        <v>175</v>
      </c>
      <c r="C100">
        <v>610</v>
      </c>
      <c r="D100">
        <f t="shared" si="28"/>
        <v>0.11256435111784693</v>
      </c>
      <c r="E100">
        <f t="shared" si="29"/>
        <v>0.15776261995919133</v>
      </c>
      <c r="F100">
        <f t="shared" si="30"/>
        <v>9.1540897551634179E-2</v>
      </c>
      <c r="G100">
        <f t="shared" si="31"/>
        <v>0.71350457508226028</v>
      </c>
      <c r="H100">
        <f t="shared" si="32"/>
        <v>1.2296618683944447</v>
      </c>
      <c r="I100">
        <f t="shared" si="33"/>
        <v>1.7234113295667044</v>
      </c>
      <c r="J100" t="s">
        <v>174</v>
      </c>
      <c r="K100" t="s">
        <v>173</v>
      </c>
      <c r="M100" s="90">
        <f t="shared" si="34"/>
        <v>0.48601154085003989</v>
      </c>
      <c r="O100" s="90">
        <f t="shared" si="35"/>
        <v>1.9611832031809326E-3</v>
      </c>
      <c r="Q100" s="90">
        <f t="shared" si="36"/>
        <v>8.8352380083613085</v>
      </c>
    </row>
    <row r="101" spans="1:17">
      <c r="A101" s="17" t="s">
        <v>176</v>
      </c>
      <c r="B101" t="s">
        <v>175</v>
      </c>
      <c r="C101">
        <v>643</v>
      </c>
      <c r="D101">
        <f t="shared" si="28"/>
        <v>0.13163204507272547</v>
      </c>
      <c r="E101">
        <f t="shared" si="29"/>
        <v>0.1834289036827875</v>
      </c>
      <c r="F101">
        <f t="shared" si="30"/>
        <v>0.18568835769678993</v>
      </c>
      <c r="G101">
        <f t="shared" si="31"/>
        <v>0.71761888355590431</v>
      </c>
      <c r="H101">
        <f t="shared" si="32"/>
        <v>0.70888690441038371</v>
      </c>
      <c r="I101">
        <f t="shared" si="33"/>
        <v>0.98783201035311063</v>
      </c>
      <c r="J101" t="s">
        <v>174</v>
      </c>
      <c r="K101" t="s">
        <v>173</v>
      </c>
      <c r="M101" s="90">
        <f t="shared" si="34"/>
        <v>0.48881404761823766</v>
      </c>
      <c r="O101" s="90">
        <f t="shared" si="35"/>
        <v>1.130601123461537E-3</v>
      </c>
      <c r="Q101" s="90">
        <f t="shared" si="36"/>
        <v>5.0642181434086702</v>
      </c>
    </row>
    <row r="102" spans="1:17">
      <c r="A102" s="17" t="s">
        <v>176</v>
      </c>
      <c r="B102" t="s">
        <v>175</v>
      </c>
      <c r="C102">
        <v>661</v>
      </c>
      <c r="D102">
        <f t="shared" si="28"/>
        <v>2.6937684067469308E-2</v>
      </c>
      <c r="E102">
        <f t="shared" si="29"/>
        <v>0.19245411920198965</v>
      </c>
      <c r="F102">
        <f t="shared" si="30"/>
        <v>0.12915575281784153</v>
      </c>
      <c r="G102">
        <f t="shared" si="31"/>
        <v>0.13996938168518461</v>
      </c>
      <c r="H102">
        <f t="shared" si="32"/>
        <v>0.20856743489747323</v>
      </c>
      <c r="I102">
        <f t="shared" si="33"/>
        <v>1.4900932788756438</v>
      </c>
      <c r="J102" t="s">
        <v>174</v>
      </c>
      <c r="K102" t="s">
        <v>173</v>
      </c>
      <c r="M102" s="90">
        <f t="shared" si="34"/>
        <v>9.5341693999370758E-2</v>
      </c>
      <c r="O102" s="90">
        <f t="shared" si="35"/>
        <v>3.3264343683807535E-4</v>
      </c>
      <c r="Q102" s="90">
        <f t="shared" si="36"/>
        <v>7.6391100300099612</v>
      </c>
    </row>
    <row r="103" spans="1:17">
      <c r="A103" s="17" t="s">
        <v>176</v>
      </c>
      <c r="B103" t="s">
        <v>175</v>
      </c>
      <c r="C103">
        <v>687</v>
      </c>
      <c r="D103">
        <f t="shared" si="28"/>
        <v>0.31330900488379843</v>
      </c>
      <c r="E103">
        <f t="shared" si="29"/>
        <v>0.2243897516825096</v>
      </c>
      <c r="F103">
        <f t="shared" si="30"/>
        <v>6.1187533780960653E-2</v>
      </c>
      <c r="G103">
        <f t="shared" si="31"/>
        <v>1.3962714541754171</v>
      </c>
      <c r="H103">
        <f t="shared" si="32"/>
        <v>5.1204712058731294</v>
      </c>
      <c r="I103">
        <f t="shared" si="33"/>
        <v>3.6672462153121064</v>
      </c>
      <c r="J103" t="s">
        <v>174</v>
      </c>
      <c r="K103" t="s">
        <v>173</v>
      </c>
      <c r="M103" s="90">
        <f t="shared" si="34"/>
        <v>0.95108575976612864</v>
      </c>
      <c r="O103" s="90">
        <f t="shared" si="35"/>
        <v>8.1666207430193451E-3</v>
      </c>
      <c r="Q103" s="90">
        <f t="shared" si="36"/>
        <v>18.800499098314997</v>
      </c>
    </row>
    <row r="104" spans="1:17">
      <c r="A104" s="17" t="s">
        <v>176</v>
      </c>
      <c r="B104" t="s">
        <v>175</v>
      </c>
      <c r="C104">
        <v>659</v>
      </c>
      <c r="D104">
        <f t="shared" si="28"/>
        <v>0.1538782753327787</v>
      </c>
      <c r="E104">
        <f t="shared" si="29"/>
        <v>0.17697345948123205</v>
      </c>
      <c r="F104">
        <f t="shared" si="30"/>
        <v>0.13150379972773524</v>
      </c>
      <c r="G104">
        <f t="shared" si="31"/>
        <v>0.86949916548982542</v>
      </c>
      <c r="H104">
        <f t="shared" si="32"/>
        <v>1.1701431871274248</v>
      </c>
      <c r="I104">
        <f t="shared" si="33"/>
        <v>1.3457668892278167</v>
      </c>
      <c r="J104" t="s">
        <v>174</v>
      </c>
      <c r="K104" t="s">
        <v>173</v>
      </c>
      <c r="M104" s="90">
        <f t="shared" si="34"/>
        <v>0.59226898319301402</v>
      </c>
      <c r="O104" s="90">
        <f t="shared" si="35"/>
        <v>1.8662570767582533E-3</v>
      </c>
      <c r="Q104" s="90">
        <f t="shared" si="36"/>
        <v>6.899206571358194</v>
      </c>
    </row>
    <row r="105" spans="1:17">
      <c r="A105" s="17" t="s">
        <v>176</v>
      </c>
      <c r="B105" t="s">
        <v>175</v>
      </c>
      <c r="C105">
        <v>584</v>
      </c>
      <c r="D105">
        <f t="shared" si="28"/>
        <v>9.2569761128716357E-2</v>
      </c>
      <c r="E105">
        <f t="shared" si="29"/>
        <v>0.29913283766660054</v>
      </c>
      <c r="F105">
        <f t="shared" si="30"/>
        <v>1.6601743538454585E-2</v>
      </c>
      <c r="G105">
        <f t="shared" si="31"/>
        <v>0.3094603783750759</v>
      </c>
      <c r="H105">
        <f t="shared" si="32"/>
        <v>5.5759059832659865</v>
      </c>
      <c r="I105">
        <f t="shared" si="33"/>
        <v>18.018157970801063</v>
      </c>
      <c r="J105" t="s">
        <v>174</v>
      </c>
      <c r="K105" t="s">
        <v>173</v>
      </c>
      <c r="M105" s="90">
        <f t="shared" si="34"/>
        <v>0.21079236290638662</v>
      </c>
      <c r="O105" s="90">
        <f t="shared" si="35"/>
        <v>8.8929919988293242E-3</v>
      </c>
      <c r="Q105" s="90">
        <f t="shared" si="36"/>
        <v>92.37186237153503</v>
      </c>
    </row>
    <row r="106" spans="1:17">
      <c r="A106" s="17" t="s">
        <v>176</v>
      </c>
      <c r="B106" t="s">
        <v>175</v>
      </c>
      <c r="C106">
        <v>585</v>
      </c>
      <c r="D106">
        <f t="shared" si="28"/>
        <v>5.1739896804463135E-2</v>
      </c>
      <c r="E106">
        <f t="shared" si="29"/>
        <v>0.32385383429260622</v>
      </c>
      <c r="F106">
        <f t="shared" si="30"/>
        <v>1.2126984108438377E-2</v>
      </c>
      <c r="G106">
        <f t="shared" si="31"/>
        <v>0.15976311324977382</v>
      </c>
      <c r="H106">
        <f t="shared" si="32"/>
        <v>4.2665098215524768</v>
      </c>
      <c r="I106">
        <f t="shared" si="33"/>
        <v>26.705224596382333</v>
      </c>
      <c r="J106" t="s">
        <v>174</v>
      </c>
      <c r="K106" t="s">
        <v>173</v>
      </c>
      <c r="M106" s="90">
        <f t="shared" si="34"/>
        <v>0.10882441339997023</v>
      </c>
      <c r="O106" s="90">
        <f t="shared" si="35"/>
        <v>6.8046408637200588E-3</v>
      </c>
      <c r="Q106" s="90">
        <f t="shared" si="36"/>
        <v>136.9069654631455</v>
      </c>
    </row>
    <row r="107" spans="1:17">
      <c r="A107" s="17" t="s">
        <v>176</v>
      </c>
      <c r="B107" t="s">
        <v>175</v>
      </c>
      <c r="C107">
        <v>600</v>
      </c>
      <c r="D107">
        <f t="shared" si="28"/>
        <v>0.15845827924917971</v>
      </c>
      <c r="E107">
        <f t="shared" si="29"/>
        <v>0.40309689928398063</v>
      </c>
      <c r="F107">
        <f t="shared" si="30"/>
        <v>1.1185803216323707E-2</v>
      </c>
      <c r="G107">
        <f t="shared" si="31"/>
        <v>0.39310220329317469</v>
      </c>
      <c r="H107">
        <f t="shared" si="32"/>
        <v>14.166017065089953</v>
      </c>
      <c r="I107">
        <f t="shared" si="33"/>
        <v>36.036473330384695</v>
      </c>
      <c r="J107" t="s">
        <v>174</v>
      </c>
      <c r="K107" t="s">
        <v>173</v>
      </c>
      <c r="M107" s="90">
        <f t="shared" si="34"/>
        <v>0.26776591798592875</v>
      </c>
      <c r="O107" s="90">
        <f t="shared" si="35"/>
        <v>2.2593328652456064E-2</v>
      </c>
      <c r="Q107" s="90">
        <f t="shared" si="36"/>
        <v>184.7445316121732</v>
      </c>
    </row>
    <row r="108" spans="1:17">
      <c r="A108" s="17" t="s">
        <v>176</v>
      </c>
      <c r="B108" t="s">
        <v>175</v>
      </c>
      <c r="C108">
        <v>632</v>
      </c>
      <c r="D108">
        <f t="shared" si="28"/>
        <v>2.8373216708818497E-2</v>
      </c>
      <c r="E108">
        <f t="shared" si="29"/>
        <v>0.19006580052212943</v>
      </c>
      <c r="F108">
        <f t="shared" si="30"/>
        <v>1.7743448099664598E-2</v>
      </c>
      <c r="G108">
        <f t="shared" si="31"/>
        <v>0.14928102073531632</v>
      </c>
      <c r="H108">
        <f t="shared" si="32"/>
        <v>1.59908133692204</v>
      </c>
      <c r="I108">
        <f t="shared" si="33"/>
        <v>10.711886407564842</v>
      </c>
      <c r="J108" t="s">
        <v>174</v>
      </c>
      <c r="K108" t="s">
        <v>173</v>
      </c>
      <c r="M108" s="90">
        <f t="shared" si="34"/>
        <v>0.10168442003174717</v>
      </c>
      <c r="O108" s="90">
        <f t="shared" si="35"/>
        <v>2.5503689584083574E-3</v>
      </c>
      <c r="Q108" s="90">
        <f t="shared" si="36"/>
        <v>54.915541232492899</v>
      </c>
    </row>
    <row r="109" spans="1:17">
      <c r="A109" s="17" t="s">
        <v>176</v>
      </c>
      <c r="B109" t="s">
        <v>175</v>
      </c>
      <c r="C109">
        <v>662</v>
      </c>
      <c r="D109">
        <f t="shared" si="28"/>
        <v>2.1968136885646868E-2</v>
      </c>
      <c r="E109">
        <f t="shared" si="29"/>
        <v>0.47556144181004872</v>
      </c>
      <c r="F109">
        <f t="shared" si="30"/>
        <v>1.6938286418876073E-2</v>
      </c>
      <c r="G109">
        <f t="shared" si="31"/>
        <v>4.6194108593062722E-2</v>
      </c>
      <c r="H109">
        <f t="shared" si="32"/>
        <v>1.2969515535624381</v>
      </c>
      <c r="I109">
        <f t="shared" si="33"/>
        <v>28.076124706456831</v>
      </c>
      <c r="J109" t="s">
        <v>174</v>
      </c>
      <c r="K109" t="s">
        <v>173</v>
      </c>
      <c r="M109" s="90">
        <f t="shared" si="34"/>
        <v>3.1465628504092083E-2</v>
      </c>
      <c r="O109" s="90">
        <f t="shared" si="35"/>
        <v>2.0685032752191996E-3</v>
      </c>
      <c r="Q109" s="90">
        <f t="shared" si="36"/>
        <v>143.93501996783655</v>
      </c>
    </row>
    <row r="110" spans="1:17">
      <c r="A110" s="17" t="s">
        <v>176</v>
      </c>
      <c r="B110" t="s">
        <v>175</v>
      </c>
      <c r="C110">
        <v>686</v>
      </c>
      <c r="D110">
        <f t="shared" si="28"/>
        <v>1.3241196245433479E-3</v>
      </c>
      <c r="E110">
        <f t="shared" si="29"/>
        <v>5.6201432039205509E-2</v>
      </c>
      <c r="F110">
        <f t="shared" si="30"/>
        <v>1.8157737107676583E-2</v>
      </c>
      <c r="G110">
        <f t="shared" si="31"/>
        <v>2.3560247070210889E-2</v>
      </c>
      <c r="H110">
        <f t="shared" si="32"/>
        <v>7.2923163095226617E-2</v>
      </c>
      <c r="I110">
        <f t="shared" si="33"/>
        <v>3.0951781990193656</v>
      </c>
      <c r="J110" t="s">
        <v>174</v>
      </c>
      <c r="K110" t="s">
        <v>173</v>
      </c>
      <c r="M110" s="90">
        <f t="shared" si="34"/>
        <v>1.604832313805513E-2</v>
      </c>
      <c r="O110" s="90">
        <f t="shared" si="35"/>
        <v>1.163048853193407E-4</v>
      </c>
      <c r="Q110" s="90">
        <f t="shared" si="36"/>
        <v>15.867736040416203</v>
      </c>
    </row>
    <row r="111" spans="1:17" ht="17" thickBot="1">
      <c r="A111" s="16" t="s">
        <v>176</v>
      </c>
      <c r="B111" s="13" t="s">
        <v>175</v>
      </c>
      <c r="C111" s="13">
        <v>598</v>
      </c>
      <c r="D111" s="13">
        <f t="shared" si="28"/>
        <v>4.6091456766744851E-2</v>
      </c>
      <c r="E111" s="13">
        <f t="shared" si="29"/>
        <v>0.42595532892627591</v>
      </c>
      <c r="F111" s="13">
        <f t="shared" si="30"/>
        <v>7.7585961804792804E-3</v>
      </c>
      <c r="G111" s="13">
        <f t="shared" si="31"/>
        <v>0.10820725469717585</v>
      </c>
      <c r="H111" s="13">
        <f t="shared" si="32"/>
        <v>5.9406954163578591</v>
      </c>
      <c r="I111" s="13">
        <f t="shared" si="33"/>
        <v>54.901082491957055</v>
      </c>
      <c r="J111" s="13" t="s">
        <v>174</v>
      </c>
      <c r="K111" s="13" t="s">
        <v>173</v>
      </c>
      <c r="L111" s="13"/>
      <c r="M111" s="89">
        <f t="shared" si="34"/>
        <v>7.3706569548575115E-2</v>
      </c>
      <c r="N111" s="13"/>
      <c r="O111" s="89">
        <f t="shared" si="35"/>
        <v>9.4747933275244958E-3</v>
      </c>
      <c r="P111" s="13"/>
      <c r="Q111" s="89">
        <f t="shared" si="36"/>
        <v>281.45580942366911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Figures 2A-F</vt:lpstr>
      <vt:lpstr>Figure 2G</vt:lpstr>
      <vt:lpstr>Figure 2I</vt:lpstr>
      <vt:lpstr>Figure 2J</vt:lpstr>
      <vt:lpstr>Figure 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2023-04-12T21:17:51Z</dcterms:created>
  <dcterms:modified xsi:type="dcterms:W3CDTF">2023-04-13T12:10:02Z</dcterms:modified>
</cp:coreProperties>
</file>